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lowestEdited="4"/>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ME" sheetId="1" state="visible" r:id="rId3"/>
    <sheet name="Rubric" sheetId="2" state="visible" r:id="rId4"/>
    <sheet name="Full Database" sheetId="3" state="visible" r:id="rId5"/>
    <sheet name="Top 10" sheetId="4" state="visible" r:id="rId6"/>
    <sheet name="Evidence Log" sheetId="5" state="visible" r:id="rId7"/>
    <sheet name="Tree Map" sheetId="6" state="visible" r:id="rId8"/>
  </sheets>
  <definedNames>
    <definedName function="false" hidden="true" localSheetId="2" name="_xlnm._FilterDatabase" vbProcedure="false">'Full Database'!$A$1:$AA$253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<sst xmlns="http://schemas.openxmlformats.org/spreadsheetml/2006/main" count="2553" uniqueCount="1802">
  <si>
    <t xml:space="preserve">AI DOCUMENT-UPLOAD -&gt; REPORT BUSINESS DATABASE</t>
  </si>
  <si>
    <t xml:space="preserve">252 business ideas across 18 industries, scored on a 10-criterion weighted rubric.</t>
  </si>
  <si>
    <t xml:space="preserve">HOW TO USE THIS WORKBOOK</t>
  </si>
  <si>
    <t xml:space="preserve">Rubric        - the 10 criteria, their weights, and what a 1 vs a 5 means. Edit weights here to re-prioritise.</t>
  </si>
  <si>
    <t xml:space="preserve">Top 10        - the final shortlist after web verification.</t>
  </si>
  <si>
    <t xml:space="preserve">Full Database - all 252 ideas, every score, sortable and filterable.</t>
  </si>
  <si>
    <t xml:space="preserve">Evidence Log  - every score I changed after research, and the source finding that changed it.</t>
  </si>
  <si>
    <t xml:space="preserve">Tree Map      - the industry -&gt; sub-vertical -&gt; product taxonomy with branch averages.</t>
  </si>
  <si>
    <t xml:space="preserve">SCORING METHOD</t>
  </si>
  <si>
    <t xml:space="preserve">Each of the 10 criteria is scored 1-5. Weighted sum x 20 gives a 0-100 raw score.</t>
  </si>
  <si>
    <t xml:space="preserve">Regulatory / liability risk is scored separately 1-5 and subtracted as a penalty of 3.5 points</t>
  </si>
  <si>
    <t xml:space="preserve">per point above 1, so the risk trade-off stays visible instead of being buried in the average.</t>
  </si>
  <si>
    <t xml:space="preserve">IMPORTANT CAVEAT</t>
  </si>
  <si>
    <t xml:space="preserve">Scores are structured judgement, not measurement. The top ~15 were verified against live web</t>
  </si>
  <si>
    <t xml:space="preserve">research and several moved sharply (see Evidence Log). The long tail is UNVERIFIED priors -</t>
  </si>
  <si>
    <t xml:space="preserve">treat anything ranked below ~40 as a hypothesis to test, not a finding.</t>
  </si>
  <si>
    <t xml:space="preserve">Criterion</t>
  </si>
  <si>
    <t xml:space="preserve">Weight</t>
  </si>
  <si>
    <t xml:space="preserve">Score 5 = </t>
  </si>
  <si>
    <t xml:space="preserve">Score 1 = </t>
  </si>
  <si>
    <t xml:space="preserve">Near-Term Profitability</t>
  </si>
  <si>
    <t xml:space="preserve">Cash-positive inside 30 days; &gt;85% gross margin per report</t>
  </si>
  <si>
    <t xml:space="preserve">Months of build before first dollar; thin margin</t>
  </si>
  <si>
    <t xml:space="preserve">Low Upfront Cost</t>
  </si>
  <si>
    <t xml:space="preserve">Under $500 all-in to a sellable v1; no data/licensing spend</t>
  </si>
  <si>
    <t xml:space="preserve">Needs &gt;$10k in data, licenses, or specialist labor</t>
  </si>
  <si>
    <t xml:space="preserve">Average Order Value</t>
  </si>
  <si>
    <t xml:space="preserve">$800+ per one-time report</t>
  </si>
  <si>
    <t xml:space="preserve">Under $75 per report</t>
  </si>
  <si>
    <t xml:space="preserve">Demand Size &amp; Growth</t>
  </si>
  <si>
    <t xml:space="preserve">Millions of qualified buyers, demand growing &gt;15%/yr</t>
  </si>
  <si>
    <t xml:space="preserve">Tiny or shrinking niche</t>
  </si>
  <si>
    <t xml:space="preserve">Underservice / Whitespace</t>
  </si>
  <si>
    <t xml:space="preserve">Buyers openly complain no good option exists; incumbents slow</t>
  </si>
  <si>
    <t xml:space="preserve">Crowded, well-funded, mature competition</t>
  </si>
  <si>
    <t xml:space="preserve">Social Proof of Pain</t>
  </si>
  <si>
    <t xml:space="preserve">Loud public evidence: Reddit threads, review sites, press</t>
  </si>
  <si>
    <t xml:space="preserve">No visible complaints anywhere</t>
  </si>
  <si>
    <t xml:space="preserve">Paid-Ads Reachability</t>
  </si>
  <si>
    <t xml:space="preserve">High-intent search terms, affordable CPC, buyer self-identifies</t>
  </si>
  <si>
    <t xml:space="preserve">No search intent; buyer unreachable by ads</t>
  </si>
  <si>
    <t xml:space="preserve">Word-of-Mouth / Referral Engine</t>
  </si>
  <si>
    <t xml:space="preserve">Buyer or a repeat referrer tells others every single time</t>
  </si>
  <si>
    <t xml:space="preserve">Private, embarrassing, or one-and-done purchase</t>
  </si>
  <si>
    <t xml:space="preserve">Subscription Attach Potential</t>
  </si>
  <si>
    <t xml:space="preserve">Natural ongoing need; monthly plan is obvious</t>
  </si>
  <si>
    <t xml:space="preserve">Pure one-off; nothing to subscribe to</t>
  </si>
  <si>
    <t xml:space="preserve">Cheap Invalidation Speed</t>
  </si>
  <si>
    <t xml:space="preserve">Provable or killable in &lt;14 days for &lt;$500</t>
  </si>
  <si>
    <t xml:space="preserve">Needs months and real money to learn anything</t>
  </si>
  <si>
    <t xml:space="preserve">TOTAL</t>
  </si>
  <si>
    <t xml:space="preserve">RISK PENALTY SCALE (subtracted from score)</t>
  </si>
  <si>
    <t xml:space="preserve">Risk 1</t>
  </si>
  <si>
    <t xml:space="preserve">Minimal - informational product, no licensure issue</t>
  </si>
  <si>
    <t xml:space="preserve">Risk 2</t>
  </si>
  <si>
    <t xml:space="preserve">Low - add disclaimers, avoid advice framing</t>
  </si>
  <si>
    <t xml:space="preserve">Risk 3</t>
  </si>
  <si>
    <t xml:space="preserve">Moderate - adjacent to a licensed activity; positioning matters</t>
  </si>
  <si>
    <t xml:space="preserve">Risk 4</t>
  </si>
  <si>
    <t xml:space="preserve">High - real UPL / licensure / liability exposure; needs structure</t>
  </si>
  <si>
    <t xml:space="preserve">Risk 5</t>
  </si>
  <si>
    <t xml:space="preserve">Severe - effectively requires a license or carries medical-legal risk</t>
  </si>
  <si>
    <t xml:space="preserve">Rank</t>
  </si>
  <si>
    <t xml:space="preserve">ID</t>
  </si>
  <si>
    <t xml:space="preserve">Industry</t>
  </si>
  <si>
    <t xml:space="preserve">Sub-Vertical</t>
  </si>
  <si>
    <t xml:space="preserve">Product</t>
  </si>
  <si>
    <t xml:space="preserve">Target Buyer</t>
  </si>
  <si>
    <t xml:space="preserve">Documents Uploaded</t>
  </si>
  <si>
    <t xml:space="preserve">Report Delivered</t>
  </si>
  <si>
    <t xml:space="preserve">One-Time Low ($)</t>
  </si>
  <si>
    <t xml:space="preserve">One-Time High ($)</t>
  </si>
  <si>
    <t xml:space="preserve">Subscription ($/mo)</t>
  </si>
  <si>
    <t xml:space="preserve">Risk (1-5)</t>
  </si>
  <si>
    <t xml:space="preserve">Raw Score</t>
  </si>
  <si>
    <t xml:space="preserve">Risk Penalty</t>
  </si>
  <si>
    <t xml:space="preserve">FINAL SCORE</t>
  </si>
  <si>
    <t xml:space="preserve">Verified?</t>
  </si>
  <si>
    <t xml:space="preserve">Research Evidence</t>
  </si>
  <si>
    <t xml:space="preserve">5. Construction &amp; Trades</t>
  </si>
  <si>
    <t xml:space="preserve">Preconstruction</t>
  </si>
  <si>
    <t xml:space="preserve">Plan Takeoff &amp; Material Estimate</t>
  </si>
  <si>
    <t xml:space="preserve">Subcontractor / GC</t>
  </si>
  <si>
    <t xml:space="preserve">Plan set PDF, specs</t>
  </si>
  <si>
    <t xml:space="preserve">Quantity takeoff + priced material &amp; labor estimate</t>
  </si>
  <si>
    <t xml:space="preserve">Verified</t>
  </si>
  <si>
    <t xml:space="preserve">CONFIRMED at full strength. 92% of US construction firms cannot find enough workers and estimators are named among the scarcest roles; 349k net new workers needed in 2026. Backlogs run 8-9 months and 84% of contractors cite aggressive price competition, so they must bid MORE to win the same work - directly increasing takeoff volume. Existing AI tools (Togal $299/mo, Kreo from $35/mo) are DIY software that still requires the contractor to do the work, and realistic accuracy is only 90-95% residential / 80-90% commercial with no independent verification. Existing done-for-you services are offshore at $250-2,500 per estimate. Specialty trade contractors are ~60% of all construction firms, 59% under $1M revenue, averaging 9 employees - too small for a staff estimator, exactly the wedge.</t>
  </si>
  <si>
    <t xml:space="preserve">9. Government, Grants &amp; Nonprofits</t>
  </si>
  <si>
    <t xml:space="preserve">Grants</t>
  </si>
  <si>
    <t xml:space="preserve">Grant Application Readiness &amp; Scoring Report</t>
  </si>
  <si>
    <t xml:space="preserve">Small nonprofit</t>
  </si>
  <si>
    <t xml:space="preserve">Draft application + funder RFP</t>
  </si>
  <si>
    <t xml:space="preserve">Reviewer-simulated score + fix list before submission</t>
  </si>
  <si>
    <t xml:space="preserve">Yes</t>
  </si>
  <si>
    <t xml:space="preserve">Wedge confirmed: Grantable ($25-150/mo) generates narrative and Instrumentl ($179/mo) does discovery, but NOBODY scores your finished draft against the funder's rubric before you submit. Priced against grant writers at $1,500-5,000/proposal (federal $5,000-15,000), a $299-1,499 pre-submission score is easy to justify. Slight profitability downgrade only because nonprofits are price-sensitive and slow to pay.</t>
  </si>
  <si>
    <t xml:space="preserve">Bidding</t>
  </si>
  <si>
    <t xml:space="preserve">Bid Leveling &amp; Comparison Report</t>
  </si>
  <si>
    <t xml:space="preserve">GC or building owner</t>
  </si>
  <si>
    <t xml:space="preserve">Multiple subcontractor bids</t>
  </si>
  <si>
    <t xml:space="preserve">Apples-to-apples leveling sheet + scope gaps</t>
  </si>
  <si>
    <t xml:space="preserve">No</t>
  </si>
  <si>
    <t xml:space="preserve">Insurance restoration</t>
  </si>
  <si>
    <t xml:space="preserve">Xactimate Scope &amp; Supplement Review</t>
  </si>
  <si>
    <t xml:space="preserve">Roofer / homeowner</t>
  </si>
  <si>
    <t xml:space="preserve">Carrier scope, photos, measurements</t>
  </si>
  <si>
    <t xml:space="preserve">Missing line items + supplement request packet</t>
  </si>
  <si>
    <t xml:space="preserve">CONFIRMED. Huge willingness to pay and loud social proof among roofers and restoration contractors. Risk stays at 3: in most states, negotiating a claim ON BEHALF of a policyholder for a fee requires a public adjuster license. Must be sold to the CONTRACTOR as an estimating tool, not to the homeowner as claim advocacy.</t>
  </si>
  <si>
    <t xml:space="preserve">7. Finance, Accounting &amp; Tax</t>
  </si>
  <si>
    <t xml:space="preserve">Payments</t>
  </si>
  <si>
    <t xml:space="preserve">Merchant Processing Fee Audit</t>
  </si>
  <si>
    <t xml:space="preserve">Any SMB taking cards</t>
  </si>
  <si>
    <t xml:space="preserve">Monthly processing statements</t>
  </si>
  <si>
    <t xml:space="preserve">Junk fee findings + annualized savings + switch plan</t>
  </si>
  <si>
    <t xml:space="preserve">Every payment processor sales rep offers 'free statement analysis' as their standard opener - it is the industry's main switching tactic. A paid independent audit has a real wedge ('we don't sell processing') but must fight against a free, well-marketed alternative.</t>
  </si>
  <si>
    <t xml:space="preserve">11. Compliance, Safety &amp; Regulatory</t>
  </si>
  <si>
    <t xml:space="preserve">Healthcare IT</t>
  </si>
  <si>
    <t xml:space="preserve">HIPAA Security Risk Analysis</t>
  </si>
  <si>
    <t xml:space="preserve">Small clinic, dental, therapy</t>
  </si>
  <si>
    <t xml:space="preserve">Policies, asset inventory, BAAs</t>
  </si>
  <si>
    <t xml:space="preserve">Required risk analysis document + remediation</t>
  </si>
  <si>
    <t xml:space="preserve">STRONGLY UPGRADED. This is a legally mandated document most small practices simply do not have. 76% of all 2025 OCR enforcement actions included a Risk Analysis penalty; inadequate risk analysis appeared in 13 of 20 recent enforcement matters; 55% of settlements hit small practices. OCR is running a targeted risk-analysis enforcement initiative and an updated Security Rule is expected to finalize in 2026 - a hard forcing function creating a deadline-driven buying trigger.</t>
  </si>
  <si>
    <t xml:space="preserve">6. Insurance</t>
  </si>
  <si>
    <t xml:space="preserve">Auto</t>
  </si>
  <si>
    <t xml:space="preserve">Total Loss Valuation Dispute Packet</t>
  </si>
  <si>
    <t xml:space="preserve">Vehicle owner</t>
  </si>
  <si>
    <t xml:space="preserve">Carrier valuation report, comps</t>
  </si>
  <si>
    <t xml:space="preserve">Comp-by-comp rebuttal + demand letter</t>
  </si>
  <si>
    <t xml:space="preserve">3. Real Estate - Residential</t>
  </si>
  <si>
    <t xml:space="preserve">Home buying</t>
  </si>
  <si>
    <t xml:space="preserve">HOA / Condo Document Risk Review</t>
  </si>
  <si>
    <t xml:space="preserve">Condo buyer</t>
  </si>
  <si>
    <t xml:space="preserve">CC&amp;Rs, bylaws, reserve study, minutes, budget</t>
  </si>
  <si>
    <t xml:space="preserve">Special-assessment risk score + deal-breaker findings</t>
  </si>
  <si>
    <t xml:space="preserve">Funder Match &amp; Opportunity Report</t>
  </si>
  <si>
    <t xml:space="preserve">Nonprofit ED</t>
  </si>
  <si>
    <t xml:space="preserve">990, program docs, budget</t>
  </si>
  <si>
    <t xml:space="preserve">Ranked list of realistic funders + fit rationale</t>
  </si>
  <si>
    <t xml:space="preserve">Instrumentl owns grant discovery at $179/mo with an aggregated funder database you cannot cheaply replicate. Discovery is the wrong wedge.</t>
  </si>
  <si>
    <t xml:space="preserve">10. Procurement, RFP &amp; Sales</t>
  </si>
  <si>
    <t xml:space="preserve">Cost control</t>
  </si>
  <si>
    <t xml:space="preserve">SaaS Contract &amp; Spend Audit</t>
  </si>
  <si>
    <t xml:space="preserve">Company with 20+ tools</t>
  </si>
  <si>
    <t xml:space="preserve">Contracts, invoices, usage exports</t>
  </si>
  <si>
    <t xml:space="preserve">Overlap, overage, and savings report</t>
  </si>
  <si>
    <t xml:space="preserve">Same procurement-cycle friction. Strong business, slow first dollar.</t>
  </si>
  <si>
    <t xml:space="preserve">17. Marketing, Brand &amp; Creative Ops</t>
  </si>
  <si>
    <t xml:space="preserve">Fundraising</t>
  </si>
  <si>
    <t xml:space="preserve">Pitch Deck Investor-Lens Teardown</t>
  </si>
  <si>
    <t xml:space="preserve">Startup founder</t>
  </si>
  <si>
    <t xml:space="preserve">Pitch deck, metrics</t>
  </si>
  <si>
    <t xml:space="preserve">Objection map + slide-by-slide rewrite guide</t>
  </si>
  <si>
    <t xml:space="preserve">16. IT, Security &amp; Tech Diligence</t>
  </si>
  <si>
    <t xml:space="preserve">Procurement</t>
  </si>
  <si>
    <t xml:space="preserve">SaaS Renewal Benchmark &amp; Negotiation Brief</t>
  </si>
  <si>
    <t xml:space="preserve">IT / finance lead</t>
  </si>
  <si>
    <t xml:space="preserve">Contracts, usage data, quotes</t>
  </si>
  <si>
    <t xml:space="preserve">Benchmark pricing + negotiation playbook</t>
  </si>
  <si>
    <t xml:space="preserve">15. Consumer Life-Admin</t>
  </si>
  <si>
    <t xml:space="preserve">Money leaks</t>
  </si>
  <si>
    <t xml:space="preserve">Subscription &amp; Recurring Charge Audit</t>
  </si>
  <si>
    <t xml:space="preserve">Any consumer</t>
  </si>
  <si>
    <t xml:space="preserve">12 months of bank/card statements</t>
  </si>
  <si>
    <t xml:space="preserve">Every recurring charge + cancel list + savings total</t>
  </si>
  <si>
    <t xml:space="preserve">4. Real Estate - Commercial</t>
  </si>
  <si>
    <t xml:space="preserve">Leasing</t>
  </si>
  <si>
    <t xml:space="preserve">CAM / Operating Expense Reconciliation Audit</t>
  </si>
  <si>
    <t xml:space="preserve">Commercial tenant</t>
  </si>
  <si>
    <t xml:space="preserve">CAM statements, lease, invoices</t>
  </si>
  <si>
    <t xml:space="preserve">Overcharge findings + dispute letter with lease cites</t>
  </si>
  <si>
    <t xml:space="preserve">Still strong. Verified: ~40% of CAM reconciliations contain material billing errors and average recovery is 15-20% of CAM billed. Incumbent lease-audit firms charge 30-50% contingency, so a flat fee where the tenant keeps 100% of recovery is a genuine wedge. Minor downgrade only because CAMAudit.io now exists as a software competitor.</t>
  </si>
  <si>
    <t xml:space="preserve">Safety</t>
  </si>
  <si>
    <t xml:space="preserve">OSHA Written Program Gap Audit</t>
  </si>
  <si>
    <t xml:space="preserve">SMB in construction/manufacturing</t>
  </si>
  <si>
    <t xml:space="preserve">Safety program docs, OSHA logs</t>
  </si>
  <si>
    <t xml:space="preserve">Standard-by-standard gap + citation risk report</t>
  </si>
  <si>
    <t xml:space="preserve">14. Supply Chain, Logistics &amp; Trade</t>
  </si>
  <si>
    <t xml:space="preserve">Freight audit</t>
  </si>
  <si>
    <t xml:space="preserve">Freight Invoice Overcharge Audit</t>
  </si>
  <si>
    <t xml:space="preserve">Shipper doing $500k+ freight</t>
  </si>
  <si>
    <t xml:space="preserve">Carrier invoices, contracts, BOLs</t>
  </si>
  <si>
    <t xml:space="preserve">Overcharge findings + claim filing packet</t>
  </si>
  <si>
    <t xml:space="preserve">Tax</t>
  </si>
  <si>
    <t xml:space="preserve">Business Tax Return Missed-Deduction Review</t>
  </si>
  <si>
    <t xml:space="preserve">SMB owner</t>
  </si>
  <si>
    <t xml:space="preserve">Last 3 years of returns</t>
  </si>
  <si>
    <t xml:space="preserve">Missed deduction + amendment opportunity report</t>
  </si>
  <si>
    <t xml:space="preserve">Utilities</t>
  </si>
  <si>
    <t xml:space="preserve">Freight &amp; Utility Bill Audit</t>
  </si>
  <si>
    <t xml:space="preserve">SMB / mid-market</t>
  </si>
  <si>
    <t xml:space="preserve">12 months of bills</t>
  </si>
  <si>
    <t xml:space="preserve">Overcharge findings + refund claim packet</t>
  </si>
  <si>
    <t xml:space="preserve">1. Healthcare &amp; Medical</t>
  </si>
  <si>
    <t xml:space="preserve">Patient billing</t>
  </si>
  <si>
    <t xml:space="preserve">Insurance Denial Appeal Builder</t>
  </si>
  <si>
    <t xml:space="preserve">Patient</t>
  </si>
  <si>
    <t xml:space="preserve">Denial letter, policy, clinical notes</t>
  </si>
  <si>
    <t xml:space="preserve">Appeal packet citing plan language + medical necessity</t>
  </si>
  <si>
    <t xml:space="preserve">13. Immigration &amp; Visa</t>
  </si>
  <si>
    <t xml:space="preserve">Extraordinary ability</t>
  </si>
  <si>
    <t xml:space="preserve">EB-1A / O-1 Evidence Strength Assessment</t>
  </si>
  <si>
    <t xml:space="preserve">Researcher, founder, artist</t>
  </si>
  <si>
    <t xml:space="preserve">CV, publications, press, awards</t>
  </si>
  <si>
    <t xml:space="preserve">Criterion-by-criterion strength score + gap plan</t>
  </si>
  <si>
    <t xml:space="preserve">18. Energy, Agriculture &amp; Environment</t>
  </si>
  <si>
    <t xml:space="preserve">Minerals</t>
  </si>
  <si>
    <t xml:space="preserve">Royalty Statement Underpayment Audit</t>
  </si>
  <si>
    <t xml:space="preserve">Mineral rights owner</t>
  </si>
  <si>
    <t xml:space="preserve">Royalty check stubs, division orders</t>
  </si>
  <si>
    <t xml:space="preserve">Deduction and underpayment findings report</t>
  </si>
  <si>
    <t xml:space="preserve">Sales ops</t>
  </si>
  <si>
    <t xml:space="preserve">Security Questionnaire Auto-Response</t>
  </si>
  <si>
    <t xml:space="preserve">SaaS vendor</t>
  </si>
  <si>
    <t xml:space="preserve">Questionnaire + policy library</t>
  </si>
  <si>
    <t xml:space="preserve">Completed questionnaire + gap flags</t>
  </si>
  <si>
    <t xml:space="preserve">Agency oversight</t>
  </si>
  <si>
    <t xml:space="preserve">Marketing Agency Scope &amp; Value Audit</t>
  </si>
  <si>
    <t xml:space="preserve">SMB paying an agency</t>
  </si>
  <si>
    <t xml:space="preserve">Contracts, invoices, deliverables, reports</t>
  </si>
  <si>
    <t xml:space="preserve">Value-delivered report + renegotiation asks</t>
  </si>
  <si>
    <t xml:space="preserve">Downgraded on verification. A real niche but smaller and more served than first scored: Perrill, AARM, S3 Growth Partners and others already sell agency audits, and many are run by rival agencies using the audit as a wedge to take over the account - the free-lead-magnet problem in disguise. Buyer pool is also narrow: SMBs unhappy enough to pay, but not yet willing to just fire the agency.</t>
  </si>
  <si>
    <t xml:space="preserve">Commercial Utility Tariff Optimization</t>
  </si>
  <si>
    <t xml:space="preserve">SMB with $2k+/mo bills</t>
  </si>
  <si>
    <t xml:space="preserve">12 months of utility bills</t>
  </si>
  <si>
    <t xml:space="preserve">Rate class switch + demand charge savings report</t>
  </si>
  <si>
    <t xml:space="preserve">Downgraded. Real problem - misclassified tariffs are common and firms claim ~80% of businesses overpay - but the category is dominated by contingency consultants taking ~40% of identified savings with zero upfront cost to the client. An upfront fee competes badly against free-to-start.</t>
  </si>
  <si>
    <t xml:space="preserve">12. Education &amp; Academia</t>
  </si>
  <si>
    <t xml:space="preserve">Special education</t>
  </si>
  <si>
    <t xml:space="preserve">IEP / 504 Plan Review &amp; Advocacy Report</t>
  </si>
  <si>
    <t xml:space="preserve">Parent of child with IEP</t>
  </si>
  <si>
    <t xml:space="preserve">IEP, evaluations, progress reports</t>
  </si>
  <si>
    <t xml:space="preserve">Compliance gaps + specific meeting asks</t>
  </si>
  <si>
    <t xml:space="preserve">FinOps</t>
  </si>
  <si>
    <t xml:space="preserve">Cloud Bill Cost Optimization Report</t>
  </si>
  <si>
    <t xml:space="preserve">Company on AWS/Azure/GCP</t>
  </si>
  <si>
    <t xml:space="preserve">Detailed billing exports</t>
  </si>
  <si>
    <t xml:space="preserve">Waste findings + prioritized savings actions</t>
  </si>
  <si>
    <t xml:space="preserve">Real savings and real demand, but the buyer is mid-market with a procurement cycle. Cannot reliably close from cold paid ads inside 30 days.</t>
  </si>
  <si>
    <t xml:space="preserve">Property tax</t>
  </si>
  <si>
    <t xml:space="preserve">Property Tax Assessment Appeal Packet</t>
  </si>
  <si>
    <t xml:space="preserve">Homeowner</t>
  </si>
  <si>
    <t xml:space="preserve">Assessment notice, comps, photos</t>
  </si>
  <si>
    <t xml:space="preserve">Evidence-backed appeal packet + hearing script</t>
  </si>
  <si>
    <t xml:space="preserve">Residential</t>
  </si>
  <si>
    <t xml:space="preserve">Solar Proposal Comparison Report</t>
  </si>
  <si>
    <t xml:space="preserve">Multiple solar quotes/contracts</t>
  </si>
  <si>
    <t xml:space="preserve">True-cost comparison + contract trap report</t>
  </si>
  <si>
    <t xml:space="preserve">EnergySage and comparable marketplaces provide quote comparison free, monetized by lead-gen.</t>
  </si>
  <si>
    <t xml:space="preserve">Solar</t>
  </si>
  <si>
    <t xml:space="preserve">Solar PPA / Lease Contract Economics Review</t>
  </si>
  <si>
    <t xml:space="preserve">Homeowner or business</t>
  </si>
  <si>
    <t xml:space="preserve">Solar contract, production estimate</t>
  </si>
  <si>
    <t xml:space="preserve">True economics + escalator trap report</t>
  </si>
  <si>
    <t xml:space="preserve">Same as above - free comparison layers already exist in the solar funnel.</t>
  </si>
  <si>
    <t xml:space="preserve">Medical Bill Audit &amp; Overcharge Report</t>
  </si>
  <si>
    <t xml:space="preserve">Patient / family</t>
  </si>
  <si>
    <t xml:space="preserve">Itemized hospital bills, EOBs, CPT codes</t>
  </si>
  <si>
    <t xml:space="preserve">Line-by-line overcharge findings + ready-to-send dispute letters</t>
  </si>
  <si>
    <t xml:space="preserve">Bid / No-Bid Scoring Report</t>
  </si>
  <si>
    <t xml:space="preserve">Vendor</t>
  </si>
  <si>
    <t xml:space="preserve">RFP document</t>
  </si>
  <si>
    <t xml:space="preserve">Win-probability score + effort estimate + go/no-go</t>
  </si>
  <si>
    <t xml:space="preserve">Accessibility</t>
  </si>
  <si>
    <t xml:space="preserve">ADA / WCAG Remediation Report</t>
  </si>
  <si>
    <t xml:space="preserve">Website owner (SMB)</t>
  </si>
  <si>
    <t xml:space="preserve">Site crawl, PDFs, screenshots</t>
  </si>
  <si>
    <t xml:space="preserve">Prioritized violation + lawsuit-risk report</t>
  </si>
  <si>
    <t xml:space="preserve">RFP Response First-Draft Builder</t>
  </si>
  <si>
    <t xml:space="preserve">SMB vendor</t>
  </si>
  <si>
    <t xml:space="preserve">RFP + past proposals + boilerplate</t>
  </si>
  <si>
    <t xml:space="preserve">Compliant first-draft response + requirements matrix</t>
  </si>
  <si>
    <t xml:space="preserve">Crowded and price-anchored low: Zbizlink $199/mo, BidSparq $99-149/mo, Bidara $299-599/mo, Steerlab $399/mo, plus AutogenAI at enterprise. Commoditizing fast.</t>
  </si>
  <si>
    <t xml:space="preserve">Competitive</t>
  </si>
  <si>
    <t xml:space="preserve">Competitor Ad &amp; Creative Teardown</t>
  </si>
  <si>
    <t xml:space="preserve">DTC brand</t>
  </si>
  <si>
    <t xml:space="preserve">Ad library exports, screenshots</t>
  </si>
  <si>
    <t xml:space="preserve">Angle, offer, and creative strategy report</t>
  </si>
  <si>
    <t xml:space="preserve">Bookkeeping</t>
  </si>
  <si>
    <t xml:space="preserve">QuickBooks Books-Health Diagnostic</t>
  </si>
  <si>
    <t xml:space="preserve">QBO/Xero export</t>
  </si>
  <si>
    <t xml:space="preserve">Error, misclassification, and cleanup scope report</t>
  </si>
  <si>
    <t xml:space="preserve">Bookkeeping and CAS firms give free diagnostic reviews to win the monthly engagement. Hard to charge for the front end.</t>
  </si>
  <si>
    <t xml:space="preserve">Contracts</t>
  </si>
  <si>
    <t xml:space="preserve">AIA / Subcontract Risk Review</t>
  </si>
  <si>
    <t xml:space="preserve">Subcontractor</t>
  </si>
  <si>
    <t xml:space="preserve">Subcontract, flow-downs</t>
  </si>
  <si>
    <t xml:space="preserve">Risk report: retainage, indemnity, pay-if-paid</t>
  </si>
  <si>
    <t xml:space="preserve">Franchising</t>
  </si>
  <si>
    <t xml:space="preserve">Franchise FDD Unit-Economics Analysis</t>
  </si>
  <si>
    <t xml:space="preserve">Prospective franchisee</t>
  </si>
  <si>
    <t xml:space="preserve">FDD, Item 19, agreement</t>
  </si>
  <si>
    <t xml:space="preserve">Payback math, obligations, and red flag report</t>
  </si>
  <si>
    <t xml:space="preserve">Car Deal &amp; Finance Contract Audit</t>
  </si>
  <si>
    <t xml:space="preserve">Car buyer</t>
  </si>
  <si>
    <t xml:space="preserve">Buyer's order, finance contract</t>
  </si>
  <si>
    <t xml:space="preserve">Junk fee, markup, and add-on report</t>
  </si>
  <si>
    <t xml:space="preserve">Trade policy</t>
  </si>
  <si>
    <t xml:space="preserve">Tariff Exposure &amp; Mitigation Report</t>
  </si>
  <si>
    <t xml:space="preserve">Importer / manufacturer</t>
  </si>
  <si>
    <t xml:space="preserve">BOMs, supplier invoices, entries</t>
  </si>
  <si>
    <t xml:space="preserve">Tariff exposure by SKU + mitigation options</t>
  </si>
  <si>
    <t xml:space="preserve">Tariffs are a dominant 2026 operating issue for importers and manufacturers; contractors are explicitly re-bidding around tariff volatility. Urgent, expensive, and poorly served at the SMB importer level.</t>
  </si>
  <si>
    <t xml:space="preserve">Property claims</t>
  </si>
  <si>
    <t xml:space="preserve">Claim Estimate Underpayment Review</t>
  </si>
  <si>
    <t xml:space="preserve">Policyholder</t>
  </si>
  <si>
    <t xml:space="preserve">Carrier estimate, photos, policy</t>
  </si>
  <si>
    <t xml:space="preserve">Line-item underpayment + supplement request</t>
  </si>
  <si>
    <t xml:space="preserve">Vendor Proposal Comparison Matrix</t>
  </si>
  <si>
    <t xml:space="preserve">Buying company</t>
  </si>
  <si>
    <t xml:space="preserve">Multiple vendor proposals</t>
  </si>
  <si>
    <t xml:space="preserve">Normalized comparison + hidden cost report</t>
  </si>
  <si>
    <t xml:space="preserve">Mortgage</t>
  </si>
  <si>
    <t xml:space="preserve">Closing Disclosure Junk-Fee Audit</t>
  </si>
  <si>
    <t xml:space="preserve">Home buyer</t>
  </si>
  <si>
    <t xml:space="preserve">Loan Estimate + Closing Disclosure</t>
  </si>
  <si>
    <t xml:space="preserve">Fee-by-fee audit + what to contest before signing</t>
  </si>
  <si>
    <t xml:space="preserve">Forensics</t>
  </si>
  <si>
    <t xml:space="preserve">Bank Statement Cash Flow Forensic Report</t>
  </si>
  <si>
    <t xml:space="preserve">SMB owner / buyer</t>
  </si>
  <si>
    <t xml:space="preserve">12-24 months of statements</t>
  </si>
  <si>
    <t xml:space="preserve">Categorized cash flow, leakage, and anomaly report</t>
  </si>
  <si>
    <t xml:space="preserve">Content</t>
  </si>
  <si>
    <t xml:space="preserve">Content Gap Analysis vs Competitors</t>
  </si>
  <si>
    <t xml:space="preserve">Marketer</t>
  </si>
  <si>
    <t xml:space="preserve">Site content export, competitor data</t>
  </si>
  <si>
    <t xml:space="preserve">Topic gap map + prioritized content plan</t>
  </si>
  <si>
    <t xml:space="preserve">Voice of customer</t>
  </si>
  <si>
    <t xml:space="preserve">Customer Review Mining Insight Report</t>
  </si>
  <si>
    <t xml:space="preserve">DTC / SaaS brand</t>
  </si>
  <si>
    <t xml:space="preserve">Review exports, support tickets</t>
  </si>
  <si>
    <t xml:space="preserve">Complaint themes + product/copy opportunities</t>
  </si>
  <si>
    <t xml:space="preserve">Transport</t>
  </si>
  <si>
    <t xml:space="preserve">DOT / FMCSA Driver File Compliance Audit</t>
  </si>
  <si>
    <t xml:space="preserve">Trucking company</t>
  </si>
  <si>
    <t xml:space="preserve">Driver qualification files, logs</t>
  </si>
  <si>
    <t xml:space="preserve">Violation exposure + audit-readiness report</t>
  </si>
  <si>
    <t xml:space="preserve">Oil &amp; Gas Lease Review</t>
  </si>
  <si>
    <t xml:space="preserve">Mineral owner</t>
  </si>
  <si>
    <t xml:space="preserve">Lease offer, existing lease</t>
  </si>
  <si>
    <t xml:space="preserve">Royalty, pooling, and clause risk report</t>
  </si>
  <si>
    <t xml:space="preserve">Permitting</t>
  </si>
  <si>
    <t xml:space="preserve">Permit Application Readiness Review</t>
  </si>
  <si>
    <t xml:space="preserve">Contractor / owner</t>
  </si>
  <si>
    <t xml:space="preserve">Plans, forms, jurisdiction checklist</t>
  </si>
  <si>
    <t xml:space="preserve">Rejection-risk gap report before submission</t>
  </si>
  <si>
    <t xml:space="preserve">8. HR, Employment &amp; Benefits</t>
  </si>
  <si>
    <t xml:space="preserve">Job search</t>
  </si>
  <si>
    <t xml:space="preserve">Resume + JD Match &amp; ATS Gap Report</t>
  </si>
  <si>
    <t xml:space="preserve">Job seeker</t>
  </si>
  <si>
    <t xml:space="preserve">Resume, target job description</t>
  </si>
  <si>
    <t xml:space="preserve">Match score, keyword gaps, rewrite guidance</t>
  </si>
  <si>
    <t xml:space="preserve">Paid media</t>
  </si>
  <si>
    <t xml:space="preserve">Ad Account Waste Audit</t>
  </si>
  <si>
    <t xml:space="preserve">SMB running ads</t>
  </si>
  <si>
    <t xml:space="preserve">Google/Meta account exports</t>
  </si>
  <si>
    <t xml:space="preserve">Wasted spend findings + prioritized fix list</t>
  </si>
  <si>
    <t xml:space="preserve">FATAL: free PPC audits are the standard agency lead-magnet. WordStream, SEMrush, Adalysis, Ryze AI all give automated audits away at $0, and every agency offers one free to book a call. You would be charging $299-1499 for a commodity the market has trained buyers to expect free.</t>
  </si>
  <si>
    <t xml:space="preserve">SEO</t>
  </si>
  <si>
    <t xml:space="preserve">Technical SEO Audit from Crawl Data</t>
  </si>
  <si>
    <t xml:space="preserve">SMB / agency</t>
  </si>
  <si>
    <t xml:space="preserve">Crawl export, Search Console data</t>
  </si>
  <si>
    <t xml:space="preserve">Prioritized fix list with traffic impact estimate</t>
  </si>
  <si>
    <t xml:space="preserve">Same free-lead-magnet dynamic as PPC audits. Ahrefs/Semrush/Screaming Frog give site audits away; agencies use them as the opener. No pricing power.</t>
  </si>
  <si>
    <t xml:space="preserve">Inspection Report -&gt; Repair Cost &amp; Negotiation Report</t>
  </si>
  <si>
    <t xml:space="preserve">Home buyer (via agent)</t>
  </si>
  <si>
    <t xml:space="preserve">Home inspection PDF, photos</t>
  </si>
  <si>
    <t xml:space="preserve">Itemized repair costs + credit-ask negotiation script</t>
  </si>
  <si>
    <t xml:space="preserve">RepairPricer owns this: claims 98% accuracy, 24-hour turnaround, 3-stage human review, and - critically - has locked the distribution channel via an inspector/agent partner program. Retail is only $70-80, so AOV is structurally low. Great model, already executed.</t>
  </si>
  <si>
    <t xml:space="preserve">Commercial P&amp;C</t>
  </si>
  <si>
    <t xml:space="preserve">SMB Policy Coverage Gap Report</t>
  </si>
  <si>
    <t xml:space="preserve">Small business owner</t>
  </si>
  <si>
    <t xml:space="preserve">All business policies</t>
  </si>
  <si>
    <t xml:space="preserve">Gap analysis vs actual operations + fix list</t>
  </si>
  <si>
    <t xml:space="preserve">GovCon</t>
  </si>
  <si>
    <t xml:space="preserve">Capability Statement Optimization Report</t>
  </si>
  <si>
    <t xml:space="preserve">Small gov contractor</t>
  </si>
  <si>
    <t xml:space="preserve">Capability statement, NAICS, past perf</t>
  </si>
  <si>
    <t xml:space="preserve">Rewrite guidance + differentiation report</t>
  </si>
  <si>
    <t xml:space="preserve">CPG</t>
  </si>
  <si>
    <t xml:space="preserve">Product Label Compliance Review</t>
  </si>
  <si>
    <t xml:space="preserve">Food / supplement brand</t>
  </si>
  <si>
    <t xml:space="preserve">Label artwork, formulation</t>
  </si>
  <si>
    <t xml:space="preserve">FDA/FTC violation report + corrected copy</t>
  </si>
  <si>
    <t xml:space="preserve">Paying for college</t>
  </si>
  <si>
    <t xml:space="preserve">Financial Aid Award Letter Comparison</t>
  </si>
  <si>
    <t xml:space="preserve">Parent of high school senior</t>
  </si>
  <si>
    <t xml:space="preserve">Multiple award letters, SAI</t>
  </si>
  <si>
    <t xml:space="preserve">True 4-year cost + appeal opportunity report</t>
  </si>
  <si>
    <t xml:space="preserve">Brutal seasonality. Award letters land March-May. Starting in August means ~7 months before the demand window opens - disqualifying for a 30-day traction sprint, even though the idea itself scores well on every other axis. Revisit in January.</t>
  </si>
  <si>
    <t xml:space="preserve">Research funding</t>
  </si>
  <si>
    <t xml:space="preserve">NIH / NSF Proposal Reviewer Simulation</t>
  </si>
  <si>
    <t xml:space="preserve">Principal investigator</t>
  </si>
  <si>
    <t xml:space="preserve">Draft proposal, RFA</t>
  </si>
  <si>
    <t xml:space="preserve">Simulated review scores + critique + fix list</t>
  </si>
  <si>
    <t xml:space="preserve">Ports</t>
  </si>
  <si>
    <t xml:space="preserve">Demurrage &amp; Detention Dispute Packet</t>
  </si>
  <si>
    <t xml:space="preserve">Importer</t>
  </si>
  <si>
    <t xml:space="preserve">Gate records, invoices, notices</t>
  </si>
  <si>
    <t xml:space="preserve">Dispute packet with billing-rule citations</t>
  </si>
  <si>
    <t xml:space="preserve">Spend</t>
  </si>
  <si>
    <t xml:space="preserve">Shadow IT Discovery from Expense Data</t>
  </si>
  <si>
    <t xml:space="preserve">Finance / IT lead</t>
  </si>
  <si>
    <t xml:space="preserve">Expense exports, card statements</t>
  </si>
  <si>
    <t xml:space="preserve">Unknown-tool inventory + risk + savings</t>
  </si>
  <si>
    <t xml:space="preserve">Lending</t>
  </si>
  <si>
    <t xml:space="preserve">SBA / Bank Loan Readiness Report</t>
  </si>
  <si>
    <t xml:space="preserve">SMB borrower</t>
  </si>
  <si>
    <t xml:space="preserve">Financials, tax returns, debt schedule</t>
  </si>
  <si>
    <t xml:space="preserve">Lender-eye review + fix list before applying</t>
  </si>
  <si>
    <t xml:space="preserve">SMB IT</t>
  </si>
  <si>
    <t xml:space="preserve">MSP Proposal Comparison Report</t>
  </si>
  <si>
    <t xml:space="preserve">Multiple MSP proposals</t>
  </si>
  <si>
    <t xml:space="preserve">Compliance</t>
  </si>
  <si>
    <t xml:space="preserve">Employee Handbook Multi-State Gap Audit</t>
  </si>
  <si>
    <t xml:space="preserve">SMB with 10-200 staff</t>
  </si>
  <si>
    <t xml:space="preserve">Current handbook, state list</t>
  </si>
  <si>
    <t xml:space="preserve">Policy-by-policy gap report by jurisdiction</t>
  </si>
  <si>
    <t xml:space="preserve">Grid</t>
  </si>
  <si>
    <t xml:space="preserve">Utility Interconnection Application Review</t>
  </si>
  <si>
    <t xml:space="preserve">Solar/storage developer</t>
  </si>
  <si>
    <t xml:space="preserve">Interconnection docs, one-lines</t>
  </si>
  <si>
    <t xml:space="preserve">Deficiency + upgrade cost risk report</t>
  </si>
  <si>
    <t xml:space="preserve">Credit</t>
  </si>
  <si>
    <t xml:space="preserve">Credit Report Dispute Packet</t>
  </si>
  <si>
    <t xml:space="preserve">Consumer with errors</t>
  </si>
  <si>
    <t xml:space="preserve">Credit reports from all 3 bureaus</t>
  </si>
  <si>
    <t xml:space="preserve">Error-by-error dispute letters + tracking plan</t>
  </si>
  <si>
    <t xml:space="preserve">Planning</t>
  </si>
  <si>
    <t xml:space="preserve">Sales Data to Demand Forecast Report</t>
  </si>
  <si>
    <t xml:space="preserve">Retailer / e-commerce</t>
  </si>
  <si>
    <t xml:space="preserve">Sales history export</t>
  </si>
  <si>
    <t xml:space="preserve">Forecast, reorder points, and stockout risk</t>
  </si>
  <si>
    <t xml:space="preserve">Home Utility &amp; Telecom Bill Audit</t>
  </si>
  <si>
    <t xml:space="preserve">Savings opportunities + switch/negotiate script</t>
  </si>
  <si>
    <t xml:space="preserve">CRO</t>
  </si>
  <si>
    <t xml:space="preserve">Analytics to Conversion Diagnosis Report</t>
  </si>
  <si>
    <t xml:space="preserve">E-commerce / SaaS</t>
  </si>
  <si>
    <t xml:space="preserve">GA4 export, funnel data</t>
  </si>
  <si>
    <t xml:space="preserve">Drop-off diagnosis + prioritized test plan</t>
  </si>
  <si>
    <t xml:space="preserve">Acquisitions</t>
  </si>
  <si>
    <t xml:space="preserve">Rent Roll &amp; T-12 Underwriting Report</t>
  </si>
  <si>
    <t xml:space="preserve">Multifamily investor</t>
  </si>
  <si>
    <t xml:space="preserve">Rent roll, T-12, bank statements</t>
  </si>
  <si>
    <t xml:space="preserve">Normalized underwriting + red flags + valuation range</t>
  </si>
  <si>
    <t xml:space="preserve">Admissions</t>
  </si>
  <si>
    <t xml:space="preserve">Graduate Application Review</t>
  </si>
  <si>
    <t xml:space="preserve">Applicant</t>
  </si>
  <si>
    <t xml:space="preserve">Essays, CV, transcripts</t>
  </si>
  <si>
    <t xml:space="preserve">Admissions-committee-lens critique + rewrite plan</t>
  </si>
  <si>
    <t xml:space="preserve">Reporting</t>
  </si>
  <si>
    <t xml:space="preserve">Grant Outcome Report Generation</t>
  </si>
  <si>
    <t xml:space="preserve">Nonprofit program staff</t>
  </si>
  <si>
    <t xml:space="preserve">Program data, prior reports</t>
  </si>
  <si>
    <t xml:space="preserve">Funder-ready narrative + outcome tables</t>
  </si>
  <si>
    <t xml:space="preserve">Governance</t>
  </si>
  <si>
    <t xml:space="preserve">Form 990 Red-Flag &amp; Benchmark Report</t>
  </si>
  <si>
    <t xml:space="preserve">Nonprofit board</t>
  </si>
  <si>
    <t xml:space="preserve">Last 3 Form 990s</t>
  </si>
  <si>
    <t xml:space="preserve">Ratio benchmarks + governance red flags</t>
  </si>
  <si>
    <t xml:space="preserve">AP</t>
  </si>
  <si>
    <t xml:space="preserve">Duplicate &amp; Overpayment Recovery Audit</t>
  </si>
  <si>
    <t xml:space="preserve">Mid-size company</t>
  </si>
  <si>
    <t xml:space="preserve">AP ledger export</t>
  </si>
  <si>
    <t xml:space="preserve">Duplicate/overpayment findings + recovery list</t>
  </si>
  <si>
    <t xml:space="preserve">3PL</t>
  </si>
  <si>
    <t xml:space="preserve">3PL Contract &amp; Rate Benchmark Report</t>
  </si>
  <si>
    <t xml:space="preserve">Shipper</t>
  </si>
  <si>
    <t xml:space="preserve">3PL agreement, rate card, invoices</t>
  </si>
  <si>
    <t xml:space="preserve">Rate benchmark + renegotiation brief</t>
  </si>
  <si>
    <t xml:space="preserve">2. Legal &amp; Litigation</t>
  </si>
  <si>
    <t xml:space="preserve">SMB contracts</t>
  </si>
  <si>
    <t xml:space="preserve">SMB Contract Risk Review</t>
  </si>
  <si>
    <t xml:space="preserve">Any commercial contract</t>
  </si>
  <si>
    <t xml:space="preserve">Red-flag report, plain English, negotiation asks</t>
  </si>
  <si>
    <t xml:space="preserve">Claims</t>
  </si>
  <si>
    <t xml:space="preserve">Carrier Damage &amp; Loss Claim Packet</t>
  </si>
  <si>
    <t xml:space="preserve">BOL, photos, invoices, inspection</t>
  </si>
  <si>
    <t xml:space="preserve">Claim packet with Carmack citations</t>
  </si>
  <si>
    <t xml:space="preserve">Renewals</t>
  </si>
  <si>
    <t xml:space="preserve">Renewal Quote Negotiation Brief</t>
  </si>
  <si>
    <t xml:space="preserve">SMB</t>
  </si>
  <si>
    <t xml:space="preserve">Renewal quotes, expiring policy</t>
  </si>
  <si>
    <t xml:space="preserve">Change-detection + negotiation brief</t>
  </si>
  <si>
    <t xml:space="preserve">Fraud</t>
  </si>
  <si>
    <t xml:space="preserve">Identity Theft Remediation Packet</t>
  </si>
  <si>
    <t xml:space="preserve">Victim</t>
  </si>
  <si>
    <t xml:space="preserve">Credit reports, fraud notices</t>
  </si>
  <si>
    <t xml:space="preserve">Bureau letters, FTC report, action calendar</t>
  </si>
  <si>
    <t xml:space="preserve">ESG</t>
  </si>
  <si>
    <t xml:space="preserve">GHG Inventory &amp; ESG Report Prep</t>
  </si>
  <si>
    <t xml:space="preserve">Company facing customer ESG asks</t>
  </si>
  <si>
    <t xml:space="preserve">Utility, travel, spend data</t>
  </si>
  <si>
    <t xml:space="preserve">Scope 1/2/3 inventory + disclosure-ready report</t>
  </si>
  <si>
    <t xml:space="preserve">Employment</t>
  </si>
  <si>
    <t xml:space="preserve">Offer &amp; Non-Compete Review</t>
  </si>
  <si>
    <t xml:space="preserve">Employee / executive</t>
  </si>
  <si>
    <t xml:space="preserve">Offer letter, non-compete, equity docs</t>
  </si>
  <si>
    <t xml:space="preserve">Enforceability read + negotiation leverage report</t>
  </si>
  <si>
    <t xml:space="preserve">Employee side</t>
  </si>
  <si>
    <t xml:space="preserve">Severance Agreement Review &amp; Counter</t>
  </si>
  <si>
    <t xml:space="preserve">Departing employee</t>
  </si>
  <si>
    <t xml:space="preserve">Severance agreement, tenure docs</t>
  </si>
  <si>
    <t xml:space="preserve">Value analysis + counter-offer script</t>
  </si>
  <si>
    <t xml:space="preserve">Revenue</t>
  </si>
  <si>
    <t xml:space="preserve">Sales Call Transcript Deal-Risk Report</t>
  </si>
  <si>
    <t xml:space="preserve">Sales leader</t>
  </si>
  <si>
    <t xml:space="preserve">Call transcripts (Gong/Zoom exports)</t>
  </si>
  <si>
    <t xml:space="preserve">Deal risk flags + coaching notes</t>
  </si>
  <si>
    <t xml:space="preserve">Public bids</t>
  </si>
  <si>
    <t xml:space="preserve">Tender Compliance Matrix Builder</t>
  </si>
  <si>
    <t xml:space="preserve">Bidder</t>
  </si>
  <si>
    <t xml:space="preserve">Tender document</t>
  </si>
  <si>
    <t xml:space="preserve">Requirement-by-requirement compliance matrix</t>
  </si>
  <si>
    <t xml:space="preserve">Services</t>
  </si>
  <si>
    <t xml:space="preserve">SOW Scope Creep &amp; Margin Leak Audit</t>
  </si>
  <si>
    <t xml:space="preserve">Agency / consultancy</t>
  </si>
  <si>
    <t xml:space="preserve">SOWs, time records, invoices</t>
  </si>
  <si>
    <t xml:space="preserve">Scope creep quantification + change order plan</t>
  </si>
  <si>
    <t xml:space="preserve">FAR / Contract Clause Obligation Map</t>
  </si>
  <si>
    <t xml:space="preserve">Government contractor</t>
  </si>
  <si>
    <t xml:space="preserve">Contract, FAR clauses</t>
  </si>
  <si>
    <t xml:space="preserve">Obligation calendar + flow-down requirements</t>
  </si>
  <si>
    <t xml:space="preserve">InfoSec</t>
  </si>
  <si>
    <t xml:space="preserve">SOC 2 Readiness Gap Report</t>
  </si>
  <si>
    <t xml:space="preserve">SaaS company</t>
  </si>
  <si>
    <t xml:space="preserve">Policies, system description</t>
  </si>
  <si>
    <t xml:space="preserve">Control-by-control readiness + remediation plan</t>
  </si>
  <si>
    <t xml:space="preserve">Risk transfer</t>
  </si>
  <si>
    <t xml:space="preserve">Certificate of Insurance Compliance Review</t>
  </si>
  <si>
    <t xml:space="preserve">GC / property manager</t>
  </si>
  <si>
    <t xml:space="preserve">Vendor COIs, contract requirements</t>
  </si>
  <si>
    <t xml:space="preserve">Compliance matrix + deficiency notices</t>
  </si>
  <si>
    <t xml:space="preserve">Sales tax</t>
  </si>
  <si>
    <t xml:space="preserve">Economic Nexus Exposure Report</t>
  </si>
  <si>
    <t xml:space="preserve">E-commerce seller</t>
  </si>
  <si>
    <t xml:space="preserve">Sales by state export</t>
  </si>
  <si>
    <t xml:space="preserve">State-by-state nexus + back-tax exposure</t>
  </si>
  <si>
    <t xml:space="preserve">Repurposing</t>
  </si>
  <si>
    <t xml:space="preserve">Transcript to Content Pack</t>
  </si>
  <si>
    <t xml:space="preserve">Creator / podcaster</t>
  </si>
  <si>
    <t xml:space="preserve">Video/podcast transcripts</t>
  </si>
  <si>
    <t xml:space="preserve">Clips, posts, newsletter, and SEO article pack</t>
  </si>
  <si>
    <t xml:space="preserve">Risk</t>
  </si>
  <si>
    <t xml:space="preserve">Flood, Wildfire &amp; Insurability Risk Report</t>
  </si>
  <si>
    <t xml:space="preserve">FEMA maps, disclosures, quotes</t>
  </si>
  <si>
    <t xml:space="preserve">Hazard + future insurability + premium trajectory</t>
  </si>
  <si>
    <t xml:space="preserve">Competitor Teardown Battlecard</t>
  </si>
  <si>
    <t xml:space="preserve">B2B vendor</t>
  </si>
  <si>
    <t xml:space="preserve">Competitor site, pricing, collateral</t>
  </si>
  <si>
    <t xml:space="preserve">Positioning battlecard + objection handling</t>
  </si>
  <si>
    <t xml:space="preserve">Email</t>
  </si>
  <si>
    <t xml:space="preserve">Lifecycle Email Performance Synthesis</t>
  </si>
  <si>
    <t xml:space="preserve">ESP exports, flow data</t>
  </si>
  <si>
    <t xml:space="preserve">Flow-by-flow revenue gap + fix report</t>
  </si>
  <si>
    <t xml:space="preserve">Investing</t>
  </si>
  <si>
    <t xml:space="preserve">Short-Term Rental Ordinance Compliance Report</t>
  </si>
  <si>
    <t xml:space="preserve">STR investor</t>
  </si>
  <si>
    <t xml:space="preserve">Local ordinances, HOA docs, permits</t>
  </si>
  <si>
    <t xml:space="preserve">Legality, cap risk, and permit pathway report</t>
  </si>
  <si>
    <t xml:space="preserve">Workers comp</t>
  </si>
  <si>
    <t xml:space="preserve">Experience Mod Worksheet Audit</t>
  </si>
  <si>
    <t xml:space="preserve">Employer</t>
  </si>
  <si>
    <t xml:space="preserve">NCCI mod worksheet, loss runs</t>
  </si>
  <si>
    <t xml:space="preserve">Error findings + premium recovery estimate</t>
  </si>
  <si>
    <t xml:space="preserve">Uniform Guidance Compliance Gap Report</t>
  </si>
  <si>
    <t xml:space="preserve">Federal grantee</t>
  </si>
  <si>
    <t xml:space="preserve">Policies, procedures, budgets</t>
  </si>
  <si>
    <t xml:space="preserve">2 CFR 200 gap report + policy fixes</t>
  </si>
  <si>
    <t xml:space="preserve">Security</t>
  </si>
  <si>
    <t xml:space="preserve">Pen Test Report to Remediation Plan</t>
  </si>
  <si>
    <t xml:space="preserve">Company post-pentest</t>
  </si>
  <si>
    <t xml:space="preserve">Pen test report, asset inventory</t>
  </si>
  <si>
    <t xml:space="preserve">Prioritized remediation plan + owner assignment</t>
  </si>
  <si>
    <t xml:space="preserve">Efficiency</t>
  </si>
  <si>
    <t xml:space="preserve">Energy Audit ROI Prioritization Report</t>
  </si>
  <si>
    <t xml:space="preserve">Building owner</t>
  </si>
  <si>
    <t xml:space="preserve">ASHRAE audit report, bills</t>
  </si>
  <si>
    <t xml:space="preserve">Measure-by-measure ROI + incentive stacking</t>
  </si>
  <si>
    <t xml:space="preserve">Licensing</t>
  </si>
  <si>
    <t xml:space="preserve">Business License &amp; Permit Readiness Report</t>
  </si>
  <si>
    <t xml:space="preserve">Application, local requirements</t>
  </si>
  <si>
    <t xml:space="preserve">Completeness + rejection-risk report</t>
  </si>
  <si>
    <t xml:space="preserve">Funding</t>
  </si>
  <si>
    <t xml:space="preserve">Scholarship Match Report</t>
  </si>
  <si>
    <t xml:space="preserve">Student / parent</t>
  </si>
  <si>
    <t xml:space="preserve">Transcript, activities, essays</t>
  </si>
  <si>
    <t xml:space="preserve">Ranked realistic scholarship list + strategy</t>
  </si>
  <si>
    <t xml:space="preserve">Agronomy</t>
  </si>
  <si>
    <t xml:space="preserve">Soil Test to Fertility Plan Report</t>
  </si>
  <si>
    <t xml:space="preserve">Row crop farmer</t>
  </si>
  <si>
    <t xml:space="preserve">Soil test reports, field maps</t>
  </si>
  <si>
    <t xml:space="preserve">Field-by-field amendment plan + cost model</t>
  </si>
  <si>
    <t xml:space="preserve">Net lease</t>
  </si>
  <si>
    <t xml:space="preserve">NNN Tenant Credit Analysis</t>
  </si>
  <si>
    <t xml:space="preserve">1031 / NNN investor</t>
  </si>
  <si>
    <t xml:space="preserve">Lease + tenant financials</t>
  </si>
  <si>
    <t xml:space="preserve">Credit strength + residual value risk report</t>
  </si>
  <si>
    <t xml:space="preserve">Annual Impact Report Builder</t>
  </si>
  <si>
    <t xml:space="preserve">Nonprofit</t>
  </si>
  <si>
    <t xml:space="preserve">Program data, financials, photos</t>
  </si>
  <si>
    <t xml:space="preserve">Donor-ready impact report draft</t>
  </si>
  <si>
    <t xml:space="preserve">Candidates</t>
  </si>
  <si>
    <t xml:space="preserve">Offer &amp; Equity Grant Value Report</t>
  </si>
  <si>
    <t xml:space="preserve">Job candidate</t>
  </si>
  <si>
    <t xml:space="preserve">Offer letter, equity docs, cap table info</t>
  </si>
  <si>
    <t xml:space="preserve">Realistic equity value + negotiation levers</t>
  </si>
  <si>
    <t xml:space="preserve">Creator economy</t>
  </si>
  <si>
    <t xml:space="preserve">Influencer Agreement Risk Review</t>
  </si>
  <si>
    <t xml:space="preserve">Brand or creator</t>
  </si>
  <si>
    <t xml:space="preserve">Influencer contract</t>
  </si>
  <si>
    <t xml:space="preserve">Usage rights, exclusivity, and payment risk</t>
  </si>
  <si>
    <t xml:space="preserve">Public Adjuster-Style Claim Packet</t>
  </si>
  <si>
    <t xml:space="preserve">Damage photos, receipts, policy</t>
  </si>
  <si>
    <t xml:space="preserve">Documented claim packet with scope and pricing</t>
  </si>
  <si>
    <t xml:space="preserve">Risk correctly held at 5. Adjusting a claim for a fee on a policyholder's behalf is a licensed activity in nearly every state. Do not build this without a license.</t>
  </si>
  <si>
    <t xml:space="preserve">Research</t>
  </si>
  <si>
    <t xml:space="preserve">Literature Synthesis Report</t>
  </si>
  <si>
    <t xml:space="preserve">Researcher, grad student</t>
  </si>
  <si>
    <t xml:space="preserve">20-200 paper PDFs</t>
  </si>
  <si>
    <t xml:space="preserve">Thematic synthesis + gap map + citation table</t>
  </si>
  <si>
    <t xml:space="preserve">SAM.gov &amp; Set-Aside Eligibility Audit</t>
  </si>
  <si>
    <t xml:space="preserve">Small business</t>
  </si>
  <si>
    <t xml:space="preserve">Registration docs, ownership records</t>
  </si>
  <si>
    <t xml:space="preserve">Eligibility + profile optimization report</t>
  </si>
  <si>
    <t xml:space="preserve">Life</t>
  </si>
  <si>
    <t xml:space="preserve">IUL / Whole Life Illustration Reality Check</t>
  </si>
  <si>
    <t xml:space="preserve">Consumer / buyer</t>
  </si>
  <si>
    <t xml:space="preserve">Policy illustration, in-force ledger</t>
  </si>
  <si>
    <t xml:space="preserve">Assumption stress test + true cost report</t>
  </si>
  <si>
    <t xml:space="preserve">Cyber</t>
  </si>
  <si>
    <t xml:space="preserve">Cyber Policy Adequacy Report</t>
  </si>
  <si>
    <t xml:space="preserve">Cyber policy, data inventory</t>
  </si>
  <si>
    <t xml:space="preserve">Exposure vs coverage gap report</t>
  </si>
  <si>
    <t xml:space="preserve">Pathways</t>
  </si>
  <si>
    <t xml:space="preserve">Green Card Pathway &amp; Timeline Report</t>
  </si>
  <si>
    <t xml:space="preserve">Skilled worker</t>
  </si>
  <si>
    <t xml:space="preserve">Current status docs, resume</t>
  </si>
  <si>
    <t xml:space="preserve">Eligible pathways + realistic timeline model</t>
  </si>
  <si>
    <t xml:space="preserve">Hospital pricing</t>
  </si>
  <si>
    <t xml:space="preserve">Chargemaster Benchmark &amp; Negotiation Kit</t>
  </si>
  <si>
    <t xml:space="preserve">Self-pay patient</t>
  </si>
  <si>
    <t xml:space="preserve">Hospital bill, chargemaster data</t>
  </si>
  <si>
    <t xml:space="preserve">Fair-price benchmark + call script + letters</t>
  </si>
  <si>
    <t xml:space="preserve">Student debt</t>
  </si>
  <si>
    <t xml:space="preserve">Student Loan Repayment Optimization</t>
  </si>
  <si>
    <t xml:space="preserve">Borrower</t>
  </si>
  <si>
    <t xml:space="preserve">Loan servicer docs, income</t>
  </si>
  <si>
    <t xml:space="preserve">Plan comparison + forgiveness eligibility report</t>
  </si>
  <si>
    <t xml:space="preserve">Resilience</t>
  </si>
  <si>
    <t xml:space="preserve">Disaster Recovery Plan Gap Review</t>
  </si>
  <si>
    <t xml:space="preserve">DR plan, backup configs</t>
  </si>
  <si>
    <t xml:space="preserve">RTO/RPO gap + test plan report</t>
  </si>
  <si>
    <t xml:space="preserve">Events</t>
  </si>
  <si>
    <t xml:space="preserve">Wedding &amp; Event Vendor Contract Review</t>
  </si>
  <si>
    <t xml:space="preserve">Engaged couple</t>
  </si>
  <si>
    <t xml:space="preserve">Vendor contracts</t>
  </si>
  <si>
    <t xml:space="preserve">Risk report: cancellation, overtime, force majeure</t>
  </si>
  <si>
    <t xml:space="preserve">Closeout</t>
  </si>
  <si>
    <t xml:space="preserve">Punch List Generation from Photos &amp; Plans</t>
  </si>
  <si>
    <t xml:space="preserve">GC</t>
  </si>
  <si>
    <t xml:space="preserve">Site photos, plans</t>
  </si>
  <si>
    <t xml:space="preserve">Room-by-room punch list with priorities</t>
  </si>
  <si>
    <t xml:space="preserve">Price transparency</t>
  </si>
  <si>
    <t xml:space="preserve">Good-Faith-Estimate Fair Price Audit</t>
  </si>
  <si>
    <t xml:space="preserve">Good faith estimate, procedure codes</t>
  </si>
  <si>
    <t xml:space="preserve">Benchmark vs regional fair price + negotiation script</t>
  </si>
  <si>
    <t xml:space="preserve">Moving</t>
  </si>
  <si>
    <t xml:space="preserve">Moving Estimate &amp; Damage Claim Review</t>
  </si>
  <si>
    <t xml:space="preserve">Consumer moving</t>
  </si>
  <si>
    <t xml:space="preserve">Estimate, BOL, inventory, photos</t>
  </si>
  <si>
    <t xml:space="preserve">Overcharge + damage claim packet</t>
  </si>
  <si>
    <t xml:space="preserve">Wealth mgmt</t>
  </si>
  <si>
    <t xml:space="preserve">RIA Marketing &amp; Ad Rule Review</t>
  </si>
  <si>
    <t xml:space="preserve">Registered investment advisor</t>
  </si>
  <si>
    <t xml:space="preserve">Marketing materials, website</t>
  </si>
  <si>
    <t xml:space="preserve">SEC Marketing Rule compliance findings</t>
  </si>
  <si>
    <t xml:space="preserve">Elder care</t>
  </si>
  <si>
    <t xml:space="preserve">Senior Living Admission Agreement Review</t>
  </si>
  <si>
    <t xml:space="preserve">Adult child</t>
  </si>
  <si>
    <t xml:space="preserve">Admission agreement, fee schedule</t>
  </si>
  <si>
    <t xml:space="preserve">Risk report: arbitration, discharge, fee escalation</t>
  </si>
  <si>
    <t xml:space="preserve">Commercial Lease Abstraction</t>
  </si>
  <si>
    <t xml:space="preserve">Tenant, broker, owner</t>
  </si>
  <si>
    <t xml:space="preserve">Lease + all amendments</t>
  </si>
  <si>
    <t xml:space="preserve">Structured abstract: dates, options, obligations, risk</t>
  </si>
  <si>
    <t xml:space="preserve">M&amp;A</t>
  </si>
  <si>
    <t xml:space="preserve">Quality of Earnings (Lite) Report</t>
  </si>
  <si>
    <t xml:space="preserve">Buyer of a small business</t>
  </si>
  <si>
    <t xml:space="preserve">Financials, tax returns, bank statements</t>
  </si>
  <si>
    <t xml:space="preserve">Normalized EBITDA + adjustment schedule + risks</t>
  </si>
  <si>
    <t xml:space="preserve">Compensation</t>
  </si>
  <si>
    <t xml:space="preserve">Job Description Comp Benchmark Report</t>
  </si>
  <si>
    <t xml:space="preserve">SMB employer</t>
  </si>
  <si>
    <t xml:space="preserve">Job descriptions, current pay</t>
  </si>
  <si>
    <t xml:space="preserve">Market band comparison + adjustment plan</t>
  </si>
  <si>
    <t xml:space="preserve">USCIS response</t>
  </si>
  <si>
    <t xml:space="preserve">RFE Response Strategy Report</t>
  </si>
  <si>
    <t xml:space="preserve">Applicant / small firm</t>
  </si>
  <si>
    <t xml:space="preserve">RFE notice, original petition</t>
  </si>
  <si>
    <t xml:space="preserve">Issue-by-issue evidence plan + exhibit list</t>
  </si>
  <si>
    <t xml:space="preserve">QA</t>
  </si>
  <si>
    <t xml:space="preserve">Submittal vs Specification Compliance</t>
  </si>
  <si>
    <t xml:space="preserve">GC / architect</t>
  </si>
  <si>
    <t xml:space="preserve">Submittals + spec sections</t>
  </si>
  <si>
    <t xml:space="preserve">Line-item compliance and deviation report</t>
  </si>
  <si>
    <t xml:space="preserve">Veterinary</t>
  </si>
  <si>
    <t xml:space="preserve">Vet Estimate &amp; Bill Necessity Review</t>
  </si>
  <si>
    <t xml:space="preserve">Pet owner</t>
  </si>
  <si>
    <t xml:space="preserve">Vet invoice, treatment estimate</t>
  </si>
  <si>
    <t xml:space="preserve">Necessity, alternatives, and fair-cost report</t>
  </si>
  <si>
    <t xml:space="preserve">Food</t>
  </si>
  <si>
    <t xml:space="preserve">HACCP / FDA Food Safety Plan Review</t>
  </si>
  <si>
    <t xml:space="preserve">Food manufacturer</t>
  </si>
  <si>
    <t xml:space="preserve">Food safety plan, SOPs</t>
  </si>
  <si>
    <t xml:space="preserve">Gap report vs FSMA requirements</t>
  </si>
  <si>
    <t xml:space="preserve">Cannabis</t>
  </si>
  <si>
    <t xml:space="preserve">Cannabis License Compliance Audit</t>
  </si>
  <si>
    <t xml:space="preserve">Licensed operator</t>
  </si>
  <si>
    <t xml:space="preserve">SOPs, tracking records</t>
  </si>
  <si>
    <t xml:space="preserve">State-rule gap + inspection readiness report</t>
  </si>
  <si>
    <t xml:space="preserve">Customs</t>
  </si>
  <si>
    <t xml:space="preserve">HTS Classification &amp; Duty Review</t>
  </si>
  <si>
    <t xml:space="preserve">Product specs, invoices, entries</t>
  </si>
  <si>
    <t xml:space="preserve">Classification validation + duty savings report</t>
  </si>
  <si>
    <t xml:space="preserve">Timeshare</t>
  </si>
  <si>
    <t xml:space="preserve">Timeshare Contract Exit Options Review</t>
  </si>
  <si>
    <t xml:space="preserve">Timeshare owner</t>
  </si>
  <si>
    <t xml:space="preserve">Purchase contract, maintenance bills</t>
  </si>
  <si>
    <t xml:space="preserve">Legitimate exit paths + scam warning report</t>
  </si>
  <si>
    <t xml:space="preserve">People analytics</t>
  </si>
  <si>
    <t xml:space="preserve">Engagement Survey Theme Synthesis</t>
  </si>
  <si>
    <t xml:space="preserve">HR leader</t>
  </si>
  <si>
    <t xml:space="preserve">Survey exports, open text</t>
  </si>
  <si>
    <t xml:space="preserve">Theme, driver, and action-priority report</t>
  </si>
  <si>
    <t xml:space="preserve">GTM</t>
  </si>
  <si>
    <t xml:space="preserve">Win / Loss Pattern Synthesis</t>
  </si>
  <si>
    <t xml:space="preserve">Win-loss notes, CRM export</t>
  </si>
  <si>
    <t xml:space="preserve">Loss driver themes + fix recommendations</t>
  </si>
  <si>
    <t xml:space="preserve">Vendor risk</t>
  </si>
  <si>
    <t xml:space="preserve">Vendor Security Package Risk Review</t>
  </si>
  <si>
    <t xml:space="preserve">Company buying software</t>
  </si>
  <si>
    <t xml:space="preserve">SOC 2, pen test, questionnaires</t>
  </si>
  <si>
    <t xml:space="preserve">Risk rating + required contract controls</t>
  </si>
  <si>
    <t xml:space="preserve">Change Order Validity Review</t>
  </si>
  <si>
    <t xml:space="preserve">Owner / GC</t>
  </si>
  <si>
    <t xml:space="preserve">Change order docs, contract, plans</t>
  </si>
  <si>
    <t xml:space="preserve">Entitlement + pricing reasonableness report</t>
  </si>
  <si>
    <t xml:space="preserve">Field ops</t>
  </si>
  <si>
    <t xml:space="preserve">RFI Response Draft Package</t>
  </si>
  <si>
    <t xml:space="preserve">RFI, drawings, specs</t>
  </si>
  <si>
    <t xml:space="preserve">Drafted response with drawing references</t>
  </si>
  <si>
    <t xml:space="preserve">Software License Compliance Exposure</t>
  </si>
  <si>
    <t xml:space="preserve">Mid-market company</t>
  </si>
  <si>
    <t xml:space="preserve">License agreements, deployment data</t>
  </si>
  <si>
    <t xml:space="preserve">True-up exposure + optimization report</t>
  </si>
  <si>
    <t xml:space="preserve">Certified Payroll &amp; Prevailing Wage Audit</t>
  </si>
  <si>
    <t xml:space="preserve">Public-works contractor</t>
  </si>
  <si>
    <t xml:space="preserve">Payroll records, wage determinations</t>
  </si>
  <si>
    <t xml:space="preserve">Violation risk + correction report</t>
  </si>
  <si>
    <t xml:space="preserve">Bylaws &amp; Board Governance Review</t>
  </si>
  <si>
    <t xml:space="preserve">Bylaws, minutes, policies</t>
  </si>
  <si>
    <t xml:space="preserve">Compliance + best-practice gap report</t>
  </si>
  <si>
    <t xml:space="preserve">Study tools</t>
  </si>
  <si>
    <t xml:space="preserve">Textbook to Study Pack &amp; Question Bank</t>
  </si>
  <si>
    <t xml:space="preserve">Student</t>
  </si>
  <si>
    <t xml:space="preserve">Textbook or course PDFs</t>
  </si>
  <si>
    <t xml:space="preserve">Summaries, flashcards, practice questions</t>
  </si>
  <si>
    <t xml:space="preserve">Privacy</t>
  </si>
  <si>
    <t xml:space="preserve">Data Map &amp; Processing Inventory Build</t>
  </si>
  <si>
    <t xml:space="preserve">Company facing privacy rules</t>
  </si>
  <si>
    <t xml:space="preserve">System docs, vendor list, screenshots</t>
  </si>
  <si>
    <t xml:space="preserve">Article 30-style processing inventory</t>
  </si>
  <si>
    <t xml:space="preserve">Provider ops</t>
  </si>
  <si>
    <t xml:space="preserve">Claim Denial Root-Cause Report</t>
  </si>
  <si>
    <t xml:space="preserve">Small practice</t>
  </si>
  <si>
    <t xml:space="preserve">835/ERA remittance files</t>
  </si>
  <si>
    <t xml:space="preserve">Denial pattern analysis + revenue recovery plan</t>
  </si>
  <si>
    <t xml:space="preserve">Publishing</t>
  </si>
  <si>
    <t xml:space="preserve">Peer Review Response Strategy</t>
  </si>
  <si>
    <t xml:space="preserve">Academic author</t>
  </si>
  <si>
    <t xml:space="preserve">Reviewer comments, manuscript</t>
  </si>
  <si>
    <t xml:space="preserve">Point-by-point response plan + revision map</t>
  </si>
  <si>
    <t xml:space="preserve">GDPR / CCPA Privacy Program Audit</t>
  </si>
  <si>
    <t xml:space="preserve">Online business</t>
  </si>
  <si>
    <t xml:space="preserve">Privacy policy, data map, vendors</t>
  </si>
  <si>
    <t xml:space="preserve">Gap report + required disclosures</t>
  </si>
  <si>
    <t xml:space="preserve">Open source</t>
  </si>
  <si>
    <t xml:space="preserve">Open Source License Risk Report</t>
  </si>
  <si>
    <t xml:space="preserve">Software company</t>
  </si>
  <si>
    <t xml:space="preserve">SBOM, dependency manifests</t>
  </si>
  <si>
    <t xml:space="preserve">Copyleft exposure + remediation report</t>
  </si>
  <si>
    <t xml:space="preserve">Benefits</t>
  </si>
  <si>
    <t xml:space="preserve">SBC Health Plan Comparison for Employers</t>
  </si>
  <si>
    <t xml:space="preserve">Small employer</t>
  </si>
  <si>
    <t xml:space="preserve">Plan SBCs, census</t>
  </si>
  <si>
    <t xml:space="preserve">Total-cost comparison + employee impact model</t>
  </si>
  <si>
    <t xml:space="preserve">Negotiation</t>
  </si>
  <si>
    <t xml:space="preserve">Quote &amp; Pricing Analysis Report</t>
  </si>
  <si>
    <t xml:space="preserve">Corporate buyer</t>
  </si>
  <si>
    <t xml:space="preserve">Vendor quotes, prior pricing</t>
  </si>
  <si>
    <t xml:space="preserve">Benchmark + negotiation leverage report</t>
  </si>
  <si>
    <t xml:space="preserve">Senior benefits</t>
  </si>
  <si>
    <t xml:space="preserve">Medicare Plan &amp; Formulary Gap Report</t>
  </si>
  <si>
    <t xml:space="preserve">Senior / adult child</t>
  </si>
  <si>
    <t xml:space="preserve">Plan docs, drug list, provider list</t>
  </si>
  <si>
    <t xml:space="preserve">Coverage-gap and total-cost-of-care comparison</t>
  </si>
  <si>
    <t xml:space="preserve">Gym &amp; Service Contract Cancellation Packet</t>
  </si>
  <si>
    <t xml:space="preserve">Consumer</t>
  </si>
  <si>
    <t xml:space="preserve">Membership agreement</t>
  </si>
  <si>
    <t xml:space="preserve">Cancellation rights + letter + escalation path</t>
  </si>
  <si>
    <t xml:space="preserve">Rentals</t>
  </si>
  <si>
    <t xml:space="preserve">Tenant Lease Clause Review</t>
  </si>
  <si>
    <t xml:space="preserve">Renter</t>
  </si>
  <si>
    <t xml:space="preserve">Residential lease</t>
  </si>
  <si>
    <t xml:space="preserve">Unfair/illegal clause report by jurisdiction</t>
  </si>
  <si>
    <t xml:space="preserve">Seller Disclosure Red-Flag Analysis</t>
  </si>
  <si>
    <t xml:space="preserve">Seller disclosure forms, prior permits</t>
  </si>
  <si>
    <t xml:space="preserve">Hidden defect and follow-up question report</t>
  </si>
  <si>
    <t xml:space="preserve">PIP / Performance Review Response Strategy</t>
  </si>
  <si>
    <t xml:space="preserve">Employee</t>
  </si>
  <si>
    <t xml:space="preserve">PIP, reviews, emails</t>
  </si>
  <si>
    <t xml:space="preserve">Documentation-gap report + response draft</t>
  </si>
  <si>
    <t xml:space="preserve">I-9 Internal Audit Report</t>
  </si>
  <si>
    <t xml:space="preserve">I-9 forms</t>
  </si>
  <si>
    <t xml:space="preserve">Error, fine exposure, and correction report</t>
  </si>
  <si>
    <t xml:space="preserve">Graduate</t>
  </si>
  <si>
    <t xml:space="preserve">Thesis / Dissertation Structural Critique</t>
  </si>
  <si>
    <t xml:space="preserve">Doctoral student</t>
  </si>
  <si>
    <t xml:space="preserve">Full draft</t>
  </si>
  <si>
    <t xml:space="preserve">Chapter-level critique + defense prep report</t>
  </si>
  <si>
    <t xml:space="preserve">Wage &amp; hour</t>
  </si>
  <si>
    <t xml:space="preserve">Exempt Classification Risk Audit</t>
  </si>
  <si>
    <t xml:space="preserve">Job data, pay records</t>
  </si>
  <si>
    <t xml:space="preserve">Misclassification exposure + reclassification plan</t>
  </si>
  <si>
    <t xml:space="preserve">Insurance</t>
  </si>
  <si>
    <t xml:space="preserve">Homeowners Policy Coverage Gap Report</t>
  </si>
  <si>
    <t xml:space="preserve">HO policy, declarations</t>
  </si>
  <si>
    <t xml:space="preserve">Gap report: flood, ordinance, replacement cost</t>
  </si>
  <si>
    <t xml:space="preserve">Valuation</t>
  </si>
  <si>
    <t xml:space="preserve">Appraisal Rebuttal Packet</t>
  </si>
  <si>
    <t xml:space="preserve">Homeowner / seller</t>
  </si>
  <si>
    <t xml:space="preserve">Low appraisal, comps</t>
  </si>
  <si>
    <t xml:space="preserve">Reconsideration-of-value packet with comp analysis</t>
  </si>
  <si>
    <t xml:space="preserve">Channel</t>
  </si>
  <si>
    <t xml:space="preserve">Distributor / Reseller Agreement Review</t>
  </si>
  <si>
    <t xml:space="preserve">Consumer brand</t>
  </si>
  <si>
    <t xml:space="preserve">Distribution agreement</t>
  </si>
  <si>
    <t xml:space="preserve">Margin, exclusivity, and termination risk report</t>
  </si>
  <si>
    <t xml:space="preserve">Refunds</t>
  </si>
  <si>
    <t xml:space="preserve">Duty Drawback Opportunity Report</t>
  </si>
  <si>
    <t xml:space="preserve">Importer-exporter</t>
  </si>
  <si>
    <t xml:space="preserve">Import/export records</t>
  </si>
  <si>
    <t xml:space="preserve">Recoverable duty estimate + filing roadmap</t>
  </si>
  <si>
    <t xml:space="preserve">Evidence synthesis</t>
  </si>
  <si>
    <t xml:space="preserve">Systematic Review Screening Report</t>
  </si>
  <si>
    <t xml:space="preserve">Research team</t>
  </si>
  <si>
    <t xml:space="preserve">Abstract exports</t>
  </si>
  <si>
    <t xml:space="preserve">Include/exclude screening + PRISMA counts</t>
  </si>
  <si>
    <t xml:space="preserve">Benefits Plan Comparison &amp; Cost Model</t>
  </si>
  <si>
    <t xml:space="preserve">Plan docs, census, renewal</t>
  </si>
  <si>
    <t xml:space="preserve">Total-cost and disruption comparison</t>
  </si>
  <si>
    <t xml:space="preserve">Family</t>
  </si>
  <si>
    <t xml:space="preserve">Family Petition Document Review</t>
  </si>
  <si>
    <t xml:space="preserve">US petitioner</t>
  </si>
  <si>
    <t xml:space="preserve">Relationship evidence, forms</t>
  </si>
  <si>
    <t xml:space="preserve">Completeness + bona fides strength report</t>
  </si>
  <si>
    <t xml:space="preserve">Consumer protection</t>
  </si>
  <si>
    <t xml:space="preserve">Immigration Attorney Fee &amp; Scope Comparison</t>
  </si>
  <si>
    <t xml:space="preserve">Multiple engagement letters</t>
  </si>
  <si>
    <t xml:space="preserve">Scope, fee, and red-flag comparison</t>
  </si>
  <si>
    <t xml:space="preserve">Brokerage</t>
  </si>
  <si>
    <t xml:space="preserve">Loss Run Analysis &amp; Risk Narrative</t>
  </si>
  <si>
    <t xml:space="preserve">Broker / SMB</t>
  </si>
  <si>
    <t xml:space="preserve">Loss runs, claim detail</t>
  </si>
  <si>
    <t xml:space="preserve">Underwriter-facing risk narrative + mitigation</t>
  </si>
  <si>
    <t xml:space="preserve">Naturalization</t>
  </si>
  <si>
    <t xml:space="preserve">N-400 Citizenship Readiness Report</t>
  </si>
  <si>
    <t xml:space="preserve">LPR applicant</t>
  </si>
  <si>
    <t xml:space="preserve">Travel history, tax, record docs</t>
  </si>
  <si>
    <t xml:space="preserve">Eligibility risk + interview prep report</t>
  </si>
  <si>
    <t xml:space="preserve">Asset mgmt</t>
  </si>
  <si>
    <t xml:space="preserve">Operating Expense Benchmark Report</t>
  </si>
  <si>
    <t xml:space="preserve">Property owner</t>
  </si>
  <si>
    <t xml:space="preserve">P&amp;L, budgets</t>
  </si>
  <si>
    <t xml:space="preserve">Expense outliers vs market benchmarks</t>
  </si>
  <si>
    <t xml:space="preserve">Facilities</t>
  </si>
  <si>
    <t xml:space="preserve">Warehouse Lease &amp; Occupancy Cost Review</t>
  </si>
  <si>
    <t xml:space="preserve">Shipper / 3PL user</t>
  </si>
  <si>
    <t xml:space="preserve">Lease, invoices, usage data</t>
  </si>
  <si>
    <t xml:space="preserve">Cost-per-unit analysis + renegotiation report</t>
  </si>
  <si>
    <t xml:space="preserve">Wealth</t>
  </si>
  <si>
    <t xml:space="preserve">Advisor Fee Drag &amp; Portfolio Review</t>
  </si>
  <si>
    <t xml:space="preserve">Retail investor</t>
  </si>
  <si>
    <t xml:space="preserve">Brokerage statements, ADV</t>
  </si>
  <si>
    <t xml:space="preserve">All-in fee report + conflict disclosure findings</t>
  </si>
  <si>
    <t xml:space="preserve">Estate</t>
  </si>
  <si>
    <t xml:space="preserve">Probate &amp; Estate Settlement Action Plan</t>
  </si>
  <si>
    <t xml:space="preserve">Executor</t>
  </si>
  <si>
    <t xml:space="preserve">Will, accounts, property docs</t>
  </si>
  <si>
    <t xml:space="preserve">Step-by-step settlement plan + deadline calendar</t>
  </si>
  <si>
    <t xml:space="preserve">Small claims</t>
  </si>
  <si>
    <t xml:space="preserve">Demand Letter Evidence Packet</t>
  </si>
  <si>
    <t xml:space="preserve">Small claimant</t>
  </si>
  <si>
    <t xml:space="preserve">Contracts, texts, invoices, photos</t>
  </si>
  <si>
    <t xml:space="preserve">Demand letter + evidence index + next steps</t>
  </si>
  <si>
    <t xml:space="preserve">Students</t>
  </si>
  <si>
    <t xml:space="preserve">F-1 Status Compliance Report</t>
  </si>
  <si>
    <t xml:space="preserve">International student</t>
  </si>
  <si>
    <t xml:space="preserve">I-20, CPT/OPT records</t>
  </si>
  <si>
    <t xml:space="preserve">Status risk + timeline compliance report</t>
  </si>
  <si>
    <t xml:space="preserve">Country of Origin &amp; Trade Compliance Audit</t>
  </si>
  <si>
    <t xml:space="preserve">Supplier declarations, entries</t>
  </si>
  <si>
    <t xml:space="preserve">Origin substantiation + risk report</t>
  </si>
  <si>
    <t xml:space="preserve">Construction Draw Request Audit</t>
  </si>
  <si>
    <t xml:space="preserve">Private lender</t>
  </si>
  <si>
    <t xml:space="preserve">Draw packages, invoices, lien waivers</t>
  </si>
  <si>
    <t xml:space="preserve">Draw validity + overbilling report</t>
  </si>
  <si>
    <t xml:space="preserve">Manufacturing</t>
  </si>
  <si>
    <t xml:space="preserve">ISO 9001 Gap Analysis</t>
  </si>
  <si>
    <t xml:space="preserve">Manufacturer</t>
  </si>
  <si>
    <t xml:space="preserve">QMS documents</t>
  </si>
  <si>
    <t xml:space="preserve">Clause-by-clause gap + audit prep report</t>
  </si>
  <si>
    <t xml:space="preserve">Development</t>
  </si>
  <si>
    <t xml:space="preserve">Zoning &amp; Entitlement Feasibility Report</t>
  </si>
  <si>
    <t xml:space="preserve">Developer</t>
  </si>
  <si>
    <t xml:space="preserve">Zoning code, plans, survey</t>
  </si>
  <si>
    <t xml:space="preserve">Buildable envelope, hurdles, and timeline report</t>
  </si>
  <si>
    <t xml:space="preserve">Environment</t>
  </si>
  <si>
    <t xml:space="preserve">Environmental Permit Obligation Calendar</t>
  </si>
  <si>
    <t xml:space="preserve">Permits, monitoring reports</t>
  </si>
  <si>
    <t xml:space="preserve">Obligation calendar + violation risk report</t>
  </si>
  <si>
    <t xml:space="preserve">Ag insurance</t>
  </si>
  <si>
    <t xml:space="preserve">Crop Insurance Claim Review</t>
  </si>
  <si>
    <t xml:space="preserve">Farmer</t>
  </si>
  <si>
    <t xml:space="preserve">Adjuster report, APH, policy</t>
  </si>
  <si>
    <t xml:space="preserve">Underpayment findings + appeal packet</t>
  </si>
  <si>
    <t xml:space="preserve">Sourcing</t>
  </si>
  <si>
    <t xml:space="preserve">Supplier Contract Risk Review</t>
  </si>
  <si>
    <t xml:space="preserve">Procurement lead</t>
  </si>
  <si>
    <t xml:space="preserve">Supply agreements</t>
  </si>
  <si>
    <t xml:space="preserve">Risk report: force majeure, price, termination</t>
  </si>
  <si>
    <t xml:space="preserve">IP</t>
  </si>
  <si>
    <t xml:space="preserve">Trademark Clearance Risk Report</t>
  </si>
  <si>
    <t xml:space="preserve">New brand / product</t>
  </si>
  <si>
    <t xml:space="preserve">Search results, proposed mark</t>
  </si>
  <si>
    <t xml:space="preserve">Conflict risk + alternative name guidance</t>
  </si>
  <si>
    <t xml:space="preserve">Filing prep</t>
  </si>
  <si>
    <t xml:space="preserve">Visa Petition Document Completeness Audit</t>
  </si>
  <si>
    <t xml:space="preserve">Self-filer / petitioner</t>
  </si>
  <si>
    <t xml:space="preserve">Draft petition, supporting docs</t>
  </si>
  <si>
    <t xml:space="preserve">Missing-evidence report before filing</t>
  </si>
  <si>
    <t xml:space="preserve">Case tracking</t>
  </si>
  <si>
    <t xml:space="preserve">EAD / Work Authorization Timeline Report</t>
  </si>
  <si>
    <t xml:space="preserve">USCIS notices, receipts</t>
  </si>
  <si>
    <t xml:space="preserve">Timeline, risk, and action-date report</t>
  </si>
  <si>
    <t xml:space="preserve">Family law</t>
  </si>
  <si>
    <t xml:space="preserve">Divorce Settlement Fairness Analysis</t>
  </si>
  <si>
    <t xml:space="preserve">Spouse</t>
  </si>
  <si>
    <t xml:space="preserve">Proposed settlement, asset docs</t>
  </si>
  <si>
    <t xml:space="preserve">Fairness model + specific counter-proposals</t>
  </si>
  <si>
    <t xml:space="preserve">Retirement</t>
  </si>
  <si>
    <t xml:space="preserve">401(k) Plan Fee Benchmark Report</t>
  </si>
  <si>
    <t xml:space="preserve">Employer / plan sponsor</t>
  </si>
  <si>
    <t xml:space="preserve">408(b)(2), plan docs, fund lineup</t>
  </si>
  <si>
    <t xml:space="preserve">Fee benchmark + fiduciary risk report</t>
  </si>
  <si>
    <t xml:space="preserve">Org design</t>
  </si>
  <si>
    <t xml:space="preserve">Span-of-Control &amp; Structure Diagnostic</t>
  </si>
  <si>
    <t xml:space="preserve">Executive</t>
  </si>
  <si>
    <t xml:space="preserve">HRIS org export</t>
  </si>
  <si>
    <t xml:space="preserve">Layer, span, and cost-of-management report</t>
  </si>
  <si>
    <t xml:space="preserve">Ops</t>
  </si>
  <si>
    <t xml:space="preserve">Incident Log Analysis &amp; Postmortem Draft</t>
  </si>
  <si>
    <t xml:space="preserve">Engineering team</t>
  </si>
  <si>
    <t xml:space="preserve">Logs, timelines, chat exports</t>
  </si>
  <si>
    <t xml:space="preserve">Blameless postmortem + action items</t>
  </si>
  <si>
    <t xml:space="preserve">Livestock</t>
  </si>
  <si>
    <t xml:space="preserve">Herd Health &amp; Production Record Analysis</t>
  </si>
  <si>
    <t xml:space="preserve">Rancher / dairy</t>
  </si>
  <si>
    <t xml:space="preserve">Production and health records</t>
  </si>
  <si>
    <t xml:space="preserve">Performance benchmark + intervention report</t>
  </si>
  <si>
    <t xml:space="preserve">Selling</t>
  </si>
  <si>
    <t xml:space="preserve">Agent CMA Sanity Check</t>
  </si>
  <si>
    <t xml:space="preserve">Home seller</t>
  </si>
  <si>
    <t xml:space="preserve">CMA, comps, listing history</t>
  </si>
  <si>
    <t xml:space="preserve">Independent pricing review + list-price recommendation</t>
  </si>
  <si>
    <t xml:space="preserve">Collections</t>
  </si>
  <si>
    <t xml:space="preserve">Mechanic's Lien Filing Packet</t>
  </si>
  <si>
    <t xml:space="preserve">Contract, invoices, notices</t>
  </si>
  <si>
    <t xml:space="preserve">Deadline-checked lien packet by state</t>
  </si>
  <si>
    <t xml:space="preserve">Audit</t>
  </si>
  <si>
    <t xml:space="preserve">Single Audit Readiness Report</t>
  </si>
  <si>
    <t xml:space="preserve">Nonprofit CFO</t>
  </si>
  <si>
    <t xml:space="preserve">Financials, grant records</t>
  </si>
  <si>
    <t xml:space="preserve">Readiness checklist + finding-risk report</t>
  </si>
  <si>
    <t xml:space="preserve">PCI DSS Scope &amp; Gap Report</t>
  </si>
  <si>
    <t xml:space="preserve">Merchant</t>
  </si>
  <si>
    <t xml:space="preserve">Network docs, SAQ, vendor list</t>
  </si>
  <si>
    <t xml:space="preserve">Scope reduction + gap remediation report</t>
  </si>
  <si>
    <t xml:space="preserve">Tax credits</t>
  </si>
  <si>
    <t xml:space="preserve">R&amp;D Tax Credit Qualification Report</t>
  </si>
  <si>
    <t xml:space="preserve">Tech / manufacturing SMB</t>
  </si>
  <si>
    <t xml:space="preserve">Payroll, project docs, contracts</t>
  </si>
  <si>
    <t xml:space="preserve">Qualified activity map + credit estimate + substantiation</t>
  </si>
  <si>
    <t xml:space="preserve">Project finance</t>
  </si>
  <si>
    <t xml:space="preserve">Renewable Project Pro Forma Diligence</t>
  </si>
  <si>
    <t xml:space="preserve">Investor / developer</t>
  </si>
  <si>
    <t xml:space="preserve">Model, PPA, interconnection docs</t>
  </si>
  <si>
    <t xml:space="preserve">Assumption stress test + risk register</t>
  </si>
  <si>
    <t xml:space="preserve">Traffic / criminal</t>
  </si>
  <si>
    <t xml:space="preserve">Citation &amp; Police Report Defense Analysis</t>
  </si>
  <si>
    <t xml:space="preserve">Cited driver</t>
  </si>
  <si>
    <t xml:space="preserve">Ticket, police report, dashcam notes</t>
  </si>
  <si>
    <t xml:space="preserve">Procedural defect + defense angle report</t>
  </si>
  <si>
    <t xml:space="preserve">Warranty</t>
  </si>
  <si>
    <t xml:space="preserve">Builder / Home Warranty Claim Packet</t>
  </si>
  <si>
    <t xml:space="preserve">Warranty, inspection, photos</t>
  </si>
  <si>
    <t xml:space="preserve">Claim packet mapped to covered items</t>
  </si>
  <si>
    <t xml:space="preserve">Civic</t>
  </si>
  <si>
    <t xml:space="preserve">Municipal Budget Plain-English Analysis</t>
  </si>
  <si>
    <t xml:space="preserve">Advocacy group, resident</t>
  </si>
  <si>
    <t xml:space="preserve">Budget PDF, CAFR</t>
  </si>
  <si>
    <t xml:space="preserve">Where money goes + year-over-year changes</t>
  </si>
  <si>
    <t xml:space="preserve">Documentation</t>
  </si>
  <si>
    <t xml:space="preserve">Shipping Document Discrepancy Report</t>
  </si>
  <si>
    <t xml:space="preserve">Exporter / LC beneficiary</t>
  </si>
  <si>
    <t xml:space="preserve">BOL, invoice, packing list, LC</t>
  </si>
  <si>
    <t xml:space="preserve">Discrepancy report before bank presentation</t>
  </si>
  <si>
    <t xml:space="preserve">Interviews</t>
  </si>
  <si>
    <t xml:space="preserve">Consular Interview Prep from Case File</t>
  </si>
  <si>
    <t xml:space="preserve">Full petition file</t>
  </si>
  <si>
    <t xml:space="preserve">Likely questions + weak-point prep report</t>
  </si>
  <si>
    <t xml:space="preserve">Litigation support</t>
  </si>
  <si>
    <t xml:space="preserve">Deposition Transcript Issue Summary</t>
  </si>
  <si>
    <t xml:space="preserve">Solo attorney</t>
  </si>
  <si>
    <t xml:space="preserve">Deposition transcripts</t>
  </si>
  <si>
    <t xml:space="preserve">Issue-coded summary with cite-to-page index</t>
  </si>
  <si>
    <t xml:space="preserve">Training</t>
  </si>
  <si>
    <t xml:space="preserve">Training &amp; Certification Compliance Gap</t>
  </si>
  <si>
    <t xml:space="preserve">Regulated employer</t>
  </si>
  <si>
    <t xml:space="preserve">Training records, requirements</t>
  </si>
  <si>
    <t xml:space="preserve">Expiry calendar + gap report</t>
  </si>
  <si>
    <t xml:space="preserve">Health records</t>
  </si>
  <si>
    <t xml:space="preserve">Personal Medical Records Summary</t>
  </si>
  <si>
    <t xml:space="preserve">Patient / caregiver</t>
  </si>
  <si>
    <t xml:space="preserve">Scattered medical records</t>
  </si>
  <si>
    <t xml:space="preserve">Consolidated health timeline + med reconciliation</t>
  </si>
  <si>
    <t xml:space="preserve">Transfer</t>
  </si>
  <si>
    <t xml:space="preserve">Transcript Credit Transfer Evaluation</t>
  </si>
  <si>
    <t xml:space="preserve">Transfer student</t>
  </si>
  <si>
    <t xml:space="preserve">Transcripts, target catalog</t>
  </si>
  <si>
    <t xml:space="preserve">Course-by-course transfer likelihood report</t>
  </si>
  <si>
    <t xml:space="preserve">Diligence</t>
  </si>
  <si>
    <t xml:space="preserve">Property Condition Assessment Summary</t>
  </si>
  <si>
    <t xml:space="preserve">Investor / lender</t>
  </si>
  <si>
    <t xml:space="preserve">PCA report</t>
  </si>
  <si>
    <t xml:space="preserve">Capex forecast by year + deal impact</t>
  </si>
  <si>
    <t xml:space="preserve">Prior Authorization Packet Assembler</t>
  </si>
  <si>
    <t xml:space="preserve">Small clinic</t>
  </si>
  <si>
    <t xml:space="preserve">Clinical notes, payer criteria</t>
  </si>
  <si>
    <t xml:space="preserve">Submission-ready PA packet with criteria mapping</t>
  </si>
  <si>
    <t xml:space="preserve">High net worth</t>
  </si>
  <si>
    <t xml:space="preserve">Umbrella &amp; Excess Layering Gap Report</t>
  </si>
  <si>
    <t xml:space="preserve">HNW household</t>
  </si>
  <si>
    <t xml:space="preserve">All personal policies</t>
  </si>
  <si>
    <t xml:space="preserve">Layer gap and asset exposure report</t>
  </si>
  <si>
    <t xml:space="preserve">Transparency</t>
  </si>
  <si>
    <t xml:space="preserve">FOIA / Public Records Findings Report</t>
  </si>
  <si>
    <t xml:space="preserve">Journalist, advocacy group</t>
  </si>
  <si>
    <t xml:space="preserve">Records production</t>
  </si>
  <si>
    <t xml:space="preserve">Findings, timeline, and story leads</t>
  </si>
  <si>
    <t xml:space="preserve">Divorce Financial Disclosure Analysis</t>
  </si>
  <si>
    <t xml:space="preserve">Spouse in divorce</t>
  </si>
  <si>
    <t xml:space="preserve">Financial affidavits, statements</t>
  </si>
  <si>
    <t xml:space="preserve">Inconsistency + potential hidden asset report</t>
  </si>
  <si>
    <t xml:space="preserve">Startup legal</t>
  </si>
  <si>
    <t xml:space="preserve">MSA / NDA Redline &amp; Fallback Library</t>
  </si>
  <si>
    <t xml:space="preserve">Startup / agency</t>
  </si>
  <si>
    <t xml:space="preserve">Counterparty paper</t>
  </si>
  <si>
    <t xml:space="preserve">Redline with fallback positions and rationale</t>
  </si>
  <si>
    <t xml:space="preserve">K-12</t>
  </si>
  <si>
    <t xml:space="preserve">Curriculum Standards Alignment Report</t>
  </si>
  <si>
    <t xml:space="preserve">School / district</t>
  </si>
  <si>
    <t xml:space="preserve">Curriculum maps, standards</t>
  </si>
  <si>
    <t xml:space="preserve">Coverage gap + alignment report</t>
  </si>
  <si>
    <t xml:space="preserve">Investor visas</t>
  </si>
  <si>
    <t xml:space="preserve">E-2 / EB-5 Business Plan Viability Review</t>
  </si>
  <si>
    <t xml:space="preserve">Foreign investor</t>
  </si>
  <si>
    <t xml:space="preserve">Business plan, financials</t>
  </si>
  <si>
    <t xml:space="preserve">USCIS-lens viability + deficiency report</t>
  </si>
  <si>
    <t xml:space="preserve">Land</t>
  </si>
  <si>
    <t xml:space="preserve">Timber &amp; Land Appraisal Review</t>
  </si>
  <si>
    <t xml:space="preserve">Landowner</t>
  </si>
  <si>
    <t xml:space="preserve">Appraisal, cruise data</t>
  </si>
  <si>
    <t xml:space="preserve">Valuation reasonableness + negotiation report</t>
  </si>
  <si>
    <t xml:space="preserve">Multifamily Due Diligence Deal Memo</t>
  </si>
  <si>
    <t xml:space="preserve">Syndicator / investor</t>
  </si>
  <si>
    <t xml:space="preserve">Full DD document set</t>
  </si>
  <si>
    <t xml:space="preserve">IC-ready deal memo with risk register</t>
  </si>
  <si>
    <t xml:space="preserve">Brand</t>
  </si>
  <si>
    <t xml:space="preserve">Brand Guideline Compliance Review</t>
  </si>
  <si>
    <t xml:space="preserve">Brand / franchise HQ</t>
  </si>
  <si>
    <t xml:space="preserve">Asset library, brand guidelines</t>
  </si>
  <si>
    <t xml:space="preserve">Violation report by asset + correction guide</t>
  </si>
  <si>
    <t xml:space="preserve">Title</t>
  </si>
  <si>
    <t xml:space="preserve">Title Commitment Exception Review</t>
  </si>
  <si>
    <t xml:space="preserve">Title commitment, Schedule B</t>
  </si>
  <si>
    <t xml:space="preserve">Exception-by-exception risk explanation</t>
  </si>
  <si>
    <t xml:space="preserve">Quality</t>
  </si>
  <si>
    <t xml:space="preserve">Supplier CoA / CoC Nonconformance Review</t>
  </si>
  <si>
    <t xml:space="preserve">Certificates of analysis, specs</t>
  </si>
  <si>
    <t xml:space="preserve">Nonconformance + supplier scorecard report</t>
  </si>
  <si>
    <t xml:space="preserve">Crypto</t>
  </si>
  <si>
    <t xml:space="preserve">Crypto Tax Reconciliation Report</t>
  </si>
  <si>
    <t xml:space="preserve">Active crypto investor</t>
  </si>
  <si>
    <t xml:space="preserve">Exchange &amp; wallet CSVs</t>
  </si>
  <si>
    <t xml:space="preserve">Reconciled gain/loss + missing basis report</t>
  </si>
  <si>
    <t xml:space="preserve">DevEx</t>
  </si>
  <si>
    <t xml:space="preserve">API Documentation Quality Report</t>
  </si>
  <si>
    <t xml:space="preserve">API company</t>
  </si>
  <si>
    <t xml:space="preserve">API docs, OpenAPI spec</t>
  </si>
  <si>
    <t xml:space="preserve">Gap, clarity, and developer-friction report</t>
  </si>
  <si>
    <t xml:space="preserve">Payer Contract Reimbursement Leakage</t>
  </si>
  <si>
    <t xml:space="preserve">Medical practice</t>
  </si>
  <si>
    <t xml:space="preserve">Payer contracts, fee schedules</t>
  </si>
  <si>
    <t xml:space="preserve">Underpayment and renegotiation leverage report</t>
  </si>
  <si>
    <t xml:space="preserve">Elective care</t>
  </si>
  <si>
    <t xml:space="preserve">Dental / Med-Spa Treatment Plan Second Opinion</t>
  </si>
  <si>
    <t xml:space="preserve">Treatment plan, X-rays, quote</t>
  </si>
  <si>
    <t xml:space="preserve">Necessity review + cost benchmark + questions to ask</t>
  </si>
  <si>
    <t xml:space="preserve">Medical Record Chronology &amp; Causation</t>
  </si>
  <si>
    <t xml:space="preserve">Attorney / claimant</t>
  </si>
  <si>
    <t xml:space="preserve">Full medical records</t>
  </si>
  <si>
    <t xml:space="preserve">Dated chronology + causation and gap summary</t>
  </si>
  <si>
    <t xml:space="preserve">Disability</t>
  </si>
  <si>
    <t xml:space="preserve">SSDI Evidence Gap Analysis</t>
  </si>
  <si>
    <t xml:space="preserve">Claimant</t>
  </si>
  <si>
    <t xml:space="preserve">Medical records, work history</t>
  </si>
  <si>
    <t xml:space="preserve">Listing-match analysis + evidence gap checklist</t>
  </si>
  <si>
    <t xml:space="preserve">Personal injury</t>
  </si>
  <si>
    <t xml:space="preserve">PI Demand Package Assembly</t>
  </si>
  <si>
    <t xml:space="preserve">PI attorney</t>
  </si>
  <si>
    <t xml:space="preserve">Medical records, bills, wage loss</t>
  </si>
  <si>
    <t xml:space="preserve">Demand package with damages summary</t>
  </si>
  <si>
    <t xml:space="preserve">School admin</t>
  </si>
  <si>
    <t xml:space="preserve">Classroom Observation Synthesis</t>
  </si>
  <si>
    <t xml:space="preserve">Principal</t>
  </si>
  <si>
    <t xml:space="preserve">Observation notes</t>
  </si>
  <si>
    <t xml:space="preserve">Coaching themes + PD priority report</t>
  </si>
  <si>
    <t xml:space="preserve">Controls</t>
  </si>
  <si>
    <t xml:space="preserve">Procurement Policy Control Gap Review</t>
  </si>
  <si>
    <t xml:space="preserve">Procurement policy, sample POs</t>
  </si>
  <si>
    <t xml:space="preserve">Control gap + fraud exposure report</t>
  </si>
  <si>
    <t xml:space="preserve">Business interruption</t>
  </si>
  <si>
    <t xml:space="preserve">Business Interruption Claim Calculation</t>
  </si>
  <si>
    <t xml:space="preserve">SMB claimant</t>
  </si>
  <si>
    <t xml:space="preserve">P&amp;L, policy, loss timeline</t>
  </si>
  <si>
    <t xml:space="preserve">Documented BI loss calculation + support index</t>
  </si>
  <si>
    <t xml:space="preserve">Small Claims Filing Packet Builder</t>
  </si>
  <si>
    <t xml:space="preserve">Evidence, correspondence</t>
  </si>
  <si>
    <t xml:space="preserve">Jurisdiction, forms checklist, argument outline</t>
  </si>
  <si>
    <t xml:space="preserve">Defects</t>
  </si>
  <si>
    <t xml:space="preserve">Construction Defect Claim Analysis</t>
  </si>
  <si>
    <t xml:space="preserve">Building owner / HOA</t>
  </si>
  <si>
    <t xml:space="preserve">Inspection reports, contract, photos</t>
  </si>
  <si>
    <t xml:space="preserve">Defect-to-obligation mapping + claim report</t>
  </si>
  <si>
    <t xml:space="preserve">Packaging</t>
  </si>
  <si>
    <t xml:space="preserve">Packaging Spec &amp; Compliance Review</t>
  </si>
  <si>
    <t xml:space="preserve">CPG brand</t>
  </si>
  <si>
    <t xml:space="preserve">Packaging specs, regs</t>
  </si>
  <si>
    <t xml:space="preserve">Compliance + cost-reduction report</t>
  </si>
  <si>
    <t xml:space="preserve">PR</t>
  </si>
  <si>
    <t xml:space="preserve">Media Coverage &amp; Share-of-Voice Synthesis</t>
  </si>
  <si>
    <t xml:space="preserve">Brand / PR lead</t>
  </si>
  <si>
    <t xml:space="preserve">Clip exports, mentions</t>
  </si>
  <si>
    <t xml:space="preserve">Coverage themes + SOV + message pull-through</t>
  </si>
  <si>
    <t xml:space="preserve">Country Conditions Evidence Packet</t>
  </si>
  <si>
    <t xml:space="preserve">Immigration attorney</t>
  </si>
  <si>
    <t xml:space="preserve">Case facts, country reports</t>
  </si>
  <si>
    <t xml:space="preserve">Indexed country-conditions exhibit packet</t>
  </si>
  <si>
    <t xml:space="preserve">Clinical research</t>
  </si>
  <si>
    <t xml:space="preserve">Trial Eligibility Matching Report</t>
  </si>
  <si>
    <t xml:space="preserve">Patient with rare/serious dx</t>
  </si>
  <si>
    <t xml:space="preserve">Diagnosis records, labs, meds</t>
  </si>
  <si>
    <t xml:space="preserve">Matched open trials + eligibility assessment</t>
  </si>
  <si>
    <t xml:space="preserve">Debt</t>
  </si>
  <si>
    <t xml:space="preserve">Loan Doc &amp; Covenant Risk Review</t>
  </si>
  <si>
    <t xml:space="preserve">CRE borrower</t>
  </si>
  <si>
    <t xml:space="preserve">Loan agreement, term sheet</t>
  </si>
  <si>
    <t xml:space="preserve">Covenant, recourse, and default trigger report</t>
  </si>
  <si>
    <t xml:space="preserve">Trademark Office Action Response Strategy</t>
  </si>
  <si>
    <t xml:space="preserve">USPTO office action, specimen</t>
  </si>
  <si>
    <t xml:space="preserve">Refusal analysis + response strategy report</t>
  </si>
  <si>
    <t xml:space="preserve">Environmental Permit Application Review</t>
  </si>
  <si>
    <t xml:space="preserve">Industrial operator</t>
  </si>
  <si>
    <t xml:space="preserve">Draft application, regs</t>
  </si>
  <si>
    <t xml:space="preserve">Completeness + agency-question prediction</t>
  </si>
  <si>
    <t xml:space="preserve">Technical Due Diligence Report</t>
  </si>
  <si>
    <t xml:space="preserve">Acquirer / investor</t>
  </si>
  <si>
    <t xml:space="preserve">Code metrics, architecture docs, contracts</t>
  </si>
  <si>
    <t xml:space="preserve">Tech risk, debt, and integration cost report</t>
  </si>
  <si>
    <t xml:space="preserve">Modernization</t>
  </si>
  <si>
    <t xml:space="preserve">Legacy System Modernization Assessment</t>
  </si>
  <si>
    <t xml:space="preserve">Company with legacy stack</t>
  </si>
  <si>
    <t xml:space="preserve">Architecture docs, code inventory</t>
  </si>
  <si>
    <t xml:space="preserve">Options, cost, and sequencing roadmap</t>
  </si>
  <si>
    <t xml:space="preserve">Land rights</t>
  </si>
  <si>
    <t xml:space="preserve">Water Rights Document Review</t>
  </si>
  <si>
    <t xml:space="preserve">Landowner / rancher</t>
  </si>
  <si>
    <t xml:space="preserve">Deeds, decrees, permits</t>
  </si>
  <si>
    <t xml:space="preserve">Rights, priority, and transfer risk report</t>
  </si>
  <si>
    <t xml:space="preserve">Marine / cargo</t>
  </si>
  <si>
    <t xml:space="preserve">Cargo Loss &amp; Damage Claim Review</t>
  </si>
  <si>
    <t xml:space="preserve">BOL, survey, photos, policy</t>
  </si>
  <si>
    <t xml:space="preserve">Liability and recovery pathway report</t>
  </si>
  <si>
    <t xml:space="preserve">Labor relations</t>
  </si>
  <si>
    <t xml:space="preserve">Collective Bargaining Agreement Obligation Map</t>
  </si>
  <si>
    <t xml:space="preserve">Employer with union</t>
  </si>
  <si>
    <t xml:space="preserve">CBA, side letters</t>
  </si>
  <si>
    <t xml:space="preserve">Obligation calendar + grievance risk report</t>
  </si>
  <si>
    <t xml:space="preserve">Institutions</t>
  </si>
  <si>
    <t xml:space="preserve">Accreditation Self-Study Gap Review</t>
  </si>
  <si>
    <t xml:space="preserve">College / school</t>
  </si>
  <si>
    <t xml:space="preserve">Self-study draft, standards</t>
  </si>
  <si>
    <t xml:space="preserve">Standard-by-standard gap report</t>
  </si>
  <si>
    <t xml:space="preserve">Senior care</t>
  </si>
  <si>
    <t xml:space="preserve">Long-Term Care Policy Benefit Review</t>
  </si>
  <si>
    <t xml:space="preserve">Family caregiver</t>
  </si>
  <si>
    <t xml:space="preserve">LTC policy, benefit riders</t>
  </si>
  <si>
    <t xml:space="preserve">Benefit trigger, inflation, and elimination-period report</t>
  </si>
  <si>
    <t xml:space="preserve">Estoppel Certificate Discrepancy Report</t>
  </si>
  <si>
    <t xml:space="preserve">Buyer / lender</t>
  </si>
  <si>
    <t xml:space="preserve">Estoppels + leases</t>
  </si>
  <si>
    <t xml:space="preserve">Lease-vs-estoppel conflict report</t>
  </si>
  <si>
    <t xml:space="preserve">Ground Lease &amp; Reversion Risk Review</t>
  </si>
  <si>
    <t xml:space="preserve">Investor</t>
  </si>
  <si>
    <t xml:space="preserve">Ground lease</t>
  </si>
  <si>
    <t xml:space="preserve">Reset, reversion, and financeability report</t>
  </si>
  <si>
    <t xml:space="preserve">Discovery Document Review</t>
  </si>
  <si>
    <t xml:space="preserve">Small law firm</t>
  </si>
  <si>
    <t xml:space="preserve">Document production sets</t>
  </si>
  <si>
    <t xml:space="preserve">Relevance, privilege, and hot-doc report</t>
  </si>
  <si>
    <t xml:space="preserve">Will &amp; Trust Plain-English Review</t>
  </si>
  <si>
    <t xml:space="preserve">Heir / beneficiary</t>
  </si>
  <si>
    <t xml:space="preserve">Will, trust, deeds</t>
  </si>
  <si>
    <t xml:space="preserve">Plain-English summary + red flags + questions</t>
  </si>
  <si>
    <t xml:space="preserve">Delay Claim &amp; Schedule Impact Analysis</t>
  </si>
  <si>
    <t xml:space="preserve">Contractor</t>
  </si>
  <si>
    <t xml:space="preserve">Baseline + as-built schedules</t>
  </si>
  <si>
    <t xml:space="preserve">Window analysis + delay entitlement report</t>
  </si>
  <si>
    <t xml:space="preserve">Corp finance</t>
  </si>
  <si>
    <t xml:space="preserve">Sale-Leaseback Economics Report</t>
  </si>
  <si>
    <t xml:space="preserve">Owner-occupier</t>
  </si>
  <si>
    <t xml:space="preserve">Lease draft, financials</t>
  </si>
  <si>
    <t xml:space="preserve">Cap rate, after-tax, and alternatives analysis</t>
  </si>
  <si>
    <t xml:space="preserve">PERM Labor Certification Audit</t>
  </si>
  <si>
    <t xml:space="preserve">Employer / HR</t>
  </si>
  <si>
    <t xml:space="preserve">Recruitment records, job order</t>
  </si>
  <si>
    <t xml:space="preserve">Audit-risk report + documentation gaps</t>
  </si>
  <si>
    <t xml:space="preserve">Partnerships</t>
  </si>
  <si>
    <t xml:space="preserve">Partner Agreement Economics Report</t>
  </si>
  <si>
    <t xml:space="preserve">Partner agreement, rev share terms</t>
  </si>
  <si>
    <t xml:space="preserve">Economics model + risk report</t>
  </si>
  <si>
    <t xml:space="preserve">Humanitarian</t>
  </si>
  <si>
    <t xml:space="preserve">Asylum Declaration Evidence Gap Review</t>
  </si>
  <si>
    <t xml:space="preserve">Applicant / advocate</t>
  </si>
  <si>
    <t xml:space="preserve">Declaration draft, country reports</t>
  </si>
  <si>
    <t xml:space="preserve">Consistency + corroboration gap report</t>
  </si>
  <si>
    <t xml:space="preserve">Employer defense</t>
  </si>
  <si>
    <t xml:space="preserve">EEOC Charge Response Outline</t>
  </si>
  <si>
    <t xml:space="preserve">Charge, personnel file, policies</t>
  </si>
  <si>
    <t xml:space="preserve">Position statement outline + evidence index</t>
  </si>
  <si>
    <t xml:space="preserve">Phase I ESA Risk Summary</t>
  </si>
  <si>
    <t xml:space="preserve">Phase I ESA</t>
  </si>
  <si>
    <t xml:space="preserve">REC summary + Phase II decision recommendation</t>
  </si>
  <si>
    <t xml:space="preserve">Distress</t>
  </si>
  <si>
    <t xml:space="preserve">Loan Modification &amp; Foreclosure Options Review</t>
  </si>
  <si>
    <t xml:space="preserve">Distressed homeowner</t>
  </si>
  <si>
    <t xml:space="preserve">Mortgage docs, notices, income</t>
  </si>
  <si>
    <t xml:space="preserve">Options matrix + document readiness report</t>
  </si>
  <si>
    <t xml:space="preserve">Medtech</t>
  </si>
  <si>
    <t xml:space="preserve">FDA 510(k) Submission Deficiency Review</t>
  </si>
  <si>
    <t xml:space="preserve">Medical device startup</t>
  </si>
  <si>
    <t xml:space="preserve">Draft submission, predicate data</t>
  </si>
  <si>
    <t xml:space="preserve">Deficiency prediction + fix report</t>
  </si>
  <si>
    <t xml:space="preserve">Litigation strategy</t>
  </si>
  <si>
    <t xml:space="preserve">Settlement Exposure Model</t>
  </si>
  <si>
    <t xml:space="preserve">Attorney / defendant</t>
  </si>
  <si>
    <t xml:space="preserve">Pleadings, damages docs</t>
  </si>
  <si>
    <t xml:space="preserve">Range analysis + settlement posture report</t>
  </si>
  <si>
    <t xml:space="preserve">Bankruptcy</t>
  </si>
  <si>
    <t xml:space="preserve">Bankruptcy Schedule Prep Review</t>
  </si>
  <si>
    <t xml:space="preserve">Filer</t>
  </si>
  <si>
    <t xml:space="preserve">Debts, assets, income docs</t>
  </si>
  <si>
    <t xml:space="preserve">Schedule completeness + exemption strategy report</t>
  </si>
  <si>
    <t xml:space="preserve">One-Time Price</t>
  </si>
  <si>
    <t xml:space="preserve">Subscription</t>
  </si>
  <si>
    <t xml:space="preserve">Why It Ranks Here</t>
  </si>
  <si>
    <t xml:space="preserve">$249 - $1499</t>
  </si>
  <si>
    <t xml:space="preserve">$499/mo</t>
  </si>
  <si>
    <t xml:space="preserve">Highest score in the database and the only idea to clear 95. Verified: 92% of contractors cannot find workers, estimators named among the scarcest roles, backlogs 8-9 months, and 84% face aggressive bid competition so they must bid MORE. Incumbent AI is DIY software (Togal $299/mo) at 80-95% real accuracy; incumbent services are offshore at $250-2,500. Repeat purchase, high AOV, zero licensure risk.</t>
  </si>
  <si>
    <t xml:space="preserve">$299 - $1499</t>
  </si>
  <si>
    <t xml:space="preserve">$199/mo</t>
  </si>
  <si>
    <t xml:space="preserve">Grant writers charge $1,500-5,000 per proposal ($5,000-15,000 federal), so a $299-1,499 pre-submission score is trivially justified. Verified whitespace: Grantable writes narrative, Instrumentl finds funders, nobody scores your finished draft against the funder rubric before you submit. Nonprofit sector is a dense referral network.</t>
  </si>
  <si>
    <t xml:space="preserve">$199 - $899</t>
  </si>
  <si>
    <t xml:space="preserve">$299/mo</t>
  </si>
  <si>
    <t xml:space="preserve">Same buyer and same upload motion as #1, so it is SKU 2 of the same business rather than a separate bet. Owners and GCs comparing 4-8 subcontractor bids have no cheap way to normalise scope.</t>
  </si>
  <si>
    <t xml:space="preserve">$199 - $999</t>
  </si>
  <si>
    <t xml:space="preserve">Roofers and restoration contractors have loud, verified willingness to pay. Ranked 4th not 1st only because of risk: in most states negotiating a claim for a fee on a policyholder's behalf needs a public adjuster licence. Must be sold to the CONTRACTOR as an estimating tool.</t>
  </si>
  <si>
    <t xml:space="preserve">$149 - $799</t>
  </si>
  <si>
    <t xml:space="preserve">$99/mo</t>
  </si>
  <si>
    <t xml:space="preserve">Fell from 93.8 to 86.0 on research. Real and painful problem with big savings, but every processor rep offers free statement analysis as their standard switching tactic, so you fight against free.</t>
  </si>
  <si>
    <t xml:space="preserve">$499 - $2499</t>
  </si>
  <si>
    <t xml:space="preserve">Legally mandated document most small practices do not have. Verified: 76% of 2025 OCR enforcement actions cited a Risk Analysis failure, 55% of settlements hit small practices, and an updated Security Rule finalising in 2026 creates a deadline-driven buying trigger. Strongest compliance play in the database.</t>
  </si>
  <si>
    <t xml:space="preserve">$79 - $249</t>
  </si>
  <si>
    <t xml:space="preserve">-</t>
  </si>
  <si>
    <t xml:space="preserve">Genuinely underserved with loud social proof: carriers lowball total-loss valuations and almost nobody contests them. Cheap and fast to validate. Held back by low AOV.</t>
  </si>
  <si>
    <t xml:space="preserve">$129 - $349</t>
  </si>
  <si>
    <t xml:space="preserve">Sharp trigger (condo under contract, days to review), scary downside (special assessments of $5,000-100,000+ per unit), and agents refer repeatedly. Held back by AOV and transaction volume.</t>
  </si>
  <si>
    <t xml:space="preserve">$249 - $999</t>
  </si>
  <si>
    <t xml:space="preserve">Downgraded: Instrumentl owns grant discovery at $179/mo with a funder database you cannot cheaply replicate. Better as an add-on to #2 than a standalone business.</t>
  </si>
  <si>
    <t xml:space="preserve">$499 - $2999</t>
  </si>
  <si>
    <t xml:space="preserve">Strong economics and clear savings, but mid-market buyers have procurement cycles, so it does not produce a first dollar fast enough for a 30-day sprint.</t>
  </si>
  <si>
    <t xml:space="preserve">Score Before</t>
  </si>
  <si>
    <t xml:space="preserve">Score After</t>
  </si>
  <si>
    <t xml:space="preserve">Change</t>
  </si>
  <si>
    <t xml:space="preserve">What The Research Found</t>
  </si>
  <si>
    <t xml:space="preserve">Industry Branch</t>
  </si>
  <si>
    <t xml:space="preserve">Final Score</t>
  </si>
  <si>
    <t xml:space="preserve">&lt;- branch average</t>
  </si>
  <si>
    <t xml:space="preserve">74.2</t>
  </si>
  <si>
    <t xml:space="preserve">   Payments</t>
  </si>
  <si>
    <t xml:space="preserve">      Merchant Processing Fee Audit</t>
  </si>
  <si>
    <t xml:space="preserve">   Tax</t>
  </si>
  <si>
    <t xml:space="preserve">      Business Tax Return Missed-Deduction Review</t>
  </si>
  <si>
    <t xml:space="preserve">   Utilities</t>
  </si>
  <si>
    <t xml:space="preserve">      Freight &amp; Utility Bill Audit</t>
  </si>
  <si>
    <t xml:space="preserve">   Bookkeeping</t>
  </si>
  <si>
    <t xml:space="preserve">      QuickBooks Books-Health Diagnostic</t>
  </si>
  <si>
    <t xml:space="preserve">   Franchising</t>
  </si>
  <si>
    <t xml:space="preserve">      Franchise FDD Unit-Economics Analysis</t>
  </si>
  <si>
    <t xml:space="preserve">   Forensics</t>
  </si>
  <si>
    <t xml:space="preserve">      Bank Statement Cash Flow Forensic Report</t>
  </si>
  <si>
    <t xml:space="preserve">   Lending</t>
  </si>
  <si>
    <t xml:space="preserve">      SBA / Bank Loan Readiness Report</t>
  </si>
  <si>
    <t xml:space="preserve">   AP</t>
  </si>
  <si>
    <t xml:space="preserve">      Duplicate &amp; Overpayment Recovery Audit</t>
  </si>
  <si>
    <t xml:space="preserve">   Sales tax</t>
  </si>
  <si>
    <t xml:space="preserve">      Economic Nexus Exposure Report</t>
  </si>
  <si>
    <t xml:space="preserve">   M&amp;A</t>
  </si>
  <si>
    <t xml:space="preserve">      Quality of Earnings (Lite) Report</t>
  </si>
  <si>
    <t xml:space="preserve">   Wealth</t>
  </si>
  <si>
    <t xml:space="preserve">      Advisor Fee Drag &amp; Portfolio Review</t>
  </si>
  <si>
    <t xml:space="preserve">   Retirement</t>
  </si>
  <si>
    <t xml:space="preserve">      401(k) Plan Fee Benchmark Report</t>
  </si>
  <si>
    <t xml:space="preserve">   Tax credits</t>
  </si>
  <si>
    <t xml:space="preserve">      R&amp;D Tax Credit Qualification Report</t>
  </si>
  <si>
    <t xml:space="preserve">   Crypto</t>
  </si>
  <si>
    <t xml:space="preserve">      Crypto Tax Reconciliation Report</t>
  </si>
  <si>
    <t xml:space="preserve">74.1</t>
  </si>
  <si>
    <t xml:space="preserve">   Preconstruction</t>
  </si>
  <si>
    <t xml:space="preserve">      Plan Takeoff &amp; Material Estimate</t>
  </si>
  <si>
    <t xml:space="preserve">   Bidding</t>
  </si>
  <si>
    <t xml:space="preserve">      Bid Leveling &amp; Comparison Report</t>
  </si>
  <si>
    <t xml:space="preserve">   Insurance restoration</t>
  </si>
  <si>
    <t xml:space="preserve">      Xactimate Scope &amp; Supplement Review</t>
  </si>
  <si>
    <t xml:space="preserve">   Residential</t>
  </si>
  <si>
    <t xml:space="preserve">      Solar Proposal Comparison Report</t>
  </si>
  <si>
    <t xml:space="preserve">   Contracts</t>
  </si>
  <si>
    <t xml:space="preserve">      AIA / Subcontract Risk Review</t>
  </si>
  <si>
    <t xml:space="preserve">   Permitting</t>
  </si>
  <si>
    <t xml:space="preserve">      Permit Application Readiness Review</t>
  </si>
  <si>
    <t xml:space="preserve">   Closeout</t>
  </si>
  <si>
    <t xml:space="preserve">      Punch List Generation from Photos &amp; Plans</t>
  </si>
  <si>
    <t xml:space="preserve">   QA</t>
  </si>
  <si>
    <t xml:space="preserve">      Submittal vs Specification Compliance</t>
  </si>
  <si>
    <t xml:space="preserve">   Claims</t>
  </si>
  <si>
    <t xml:space="preserve">      Change Order Validity Review</t>
  </si>
  <si>
    <t xml:space="preserve">   Field ops</t>
  </si>
  <si>
    <t xml:space="preserve">      RFI Response Draft Package</t>
  </si>
  <si>
    <t xml:space="preserve">   Compliance</t>
  </si>
  <si>
    <t xml:space="preserve">      Certified Payroll &amp; Prevailing Wage Audit</t>
  </si>
  <si>
    <t xml:space="preserve">   Collections</t>
  </si>
  <si>
    <t xml:space="preserve">      Mechanic's Lien Filing Packet</t>
  </si>
  <si>
    <t xml:space="preserve">   Defects</t>
  </si>
  <si>
    <t xml:space="preserve">      Construction Defect Claim Analysis</t>
  </si>
  <si>
    <t xml:space="preserve">      Delay Claim &amp; Schedule Impact Analysis</t>
  </si>
  <si>
    <t xml:space="preserve">74.0</t>
  </si>
  <si>
    <t xml:space="preserve">   Fundraising</t>
  </si>
  <si>
    <t xml:space="preserve">      Pitch Deck Investor-Lens Teardown</t>
  </si>
  <si>
    <t xml:space="preserve">   Agency oversight</t>
  </si>
  <si>
    <t xml:space="preserve">      Marketing Agency Scope &amp; Value Audit</t>
  </si>
  <si>
    <t xml:space="preserve">   Competitive</t>
  </si>
  <si>
    <t xml:space="preserve">      Competitor Ad &amp; Creative Teardown</t>
  </si>
  <si>
    <t xml:space="preserve">   Content</t>
  </si>
  <si>
    <t xml:space="preserve">      Content Gap Analysis vs Competitors</t>
  </si>
  <si>
    <t xml:space="preserve">   Voice of customer</t>
  </si>
  <si>
    <t xml:space="preserve">      Customer Review Mining Insight Report</t>
  </si>
  <si>
    <t xml:space="preserve">   Paid media</t>
  </si>
  <si>
    <t xml:space="preserve">      Ad Account Waste Audit</t>
  </si>
  <si>
    <t xml:space="preserve">   SEO</t>
  </si>
  <si>
    <t xml:space="preserve">      Technical SEO Audit from Crawl Data</t>
  </si>
  <si>
    <t xml:space="preserve">   CRO</t>
  </si>
  <si>
    <t xml:space="preserve">      Analytics to Conversion Diagnosis Report</t>
  </si>
  <si>
    <t xml:space="preserve">   Repurposing</t>
  </si>
  <si>
    <t xml:space="preserve">      Transcript to Content Pack</t>
  </si>
  <si>
    <t xml:space="preserve">   Email</t>
  </si>
  <si>
    <t xml:space="preserve">      Lifecycle Email Performance Synthesis</t>
  </si>
  <si>
    <t xml:space="preserve">   Creator economy</t>
  </si>
  <si>
    <t xml:space="preserve">      Influencer Agreement Risk Review</t>
  </si>
  <si>
    <t xml:space="preserve">   IP</t>
  </si>
  <si>
    <t xml:space="preserve">      Trademark Clearance Risk Report</t>
  </si>
  <si>
    <t xml:space="preserve">   Brand</t>
  </si>
  <si>
    <t xml:space="preserve">      Brand Guideline Compliance Review</t>
  </si>
  <si>
    <t xml:space="preserve">   PR</t>
  </si>
  <si>
    <t xml:space="preserve">      Media Coverage &amp; Share-of-Voice Synthesis</t>
  </si>
  <si>
    <t xml:space="preserve">72.8</t>
  </si>
  <si>
    <t xml:space="preserve">   Grants</t>
  </si>
  <si>
    <t xml:space="preserve">      Grant Application Readiness &amp; Scoring Report</t>
  </si>
  <si>
    <t xml:space="preserve">      Funder Match &amp; Opportunity Report</t>
  </si>
  <si>
    <t xml:space="preserve">   GovCon</t>
  </si>
  <si>
    <t xml:space="preserve">      Capability Statement Optimization Report</t>
  </si>
  <si>
    <t xml:space="preserve">   Reporting</t>
  </si>
  <si>
    <t xml:space="preserve">      Grant Outcome Report Generation</t>
  </si>
  <si>
    <t xml:space="preserve">   Governance</t>
  </si>
  <si>
    <t xml:space="preserve">      Form 990 Red-Flag &amp; Benchmark Report</t>
  </si>
  <si>
    <t xml:space="preserve">      FAR / Contract Clause Obligation Map</t>
  </si>
  <si>
    <t xml:space="preserve">      Uniform Guidance Compliance Gap Report</t>
  </si>
  <si>
    <t xml:space="preserve">   Licensing</t>
  </si>
  <si>
    <t xml:space="preserve">      Business License &amp; Permit Readiness Report</t>
  </si>
  <si>
    <t xml:space="preserve">      Annual Impact Report Builder</t>
  </si>
  <si>
    <t xml:space="preserve">      SAM.gov &amp; Set-Aside Eligibility Audit</t>
  </si>
  <si>
    <t xml:space="preserve">      Bylaws &amp; Board Governance Review</t>
  </si>
  <si>
    <t xml:space="preserve">   Audit</t>
  </si>
  <si>
    <t xml:space="preserve">      Single Audit Readiness Report</t>
  </si>
  <si>
    <t xml:space="preserve">   Civic</t>
  </si>
  <si>
    <t xml:space="preserve">      Municipal Budget Plain-English Analysis</t>
  </si>
  <si>
    <t xml:space="preserve">   Transparency</t>
  </si>
  <si>
    <t xml:space="preserve">      FOIA / Public Records Findings Report</t>
  </si>
  <si>
    <t xml:space="preserve">   Cost control</t>
  </si>
  <si>
    <t xml:space="preserve">      SaaS Contract &amp; Spend Audit</t>
  </si>
  <si>
    <t xml:space="preserve">   Sales ops</t>
  </si>
  <si>
    <t xml:space="preserve">      Security Questionnaire Auto-Response</t>
  </si>
  <si>
    <t xml:space="preserve">      Bid / No-Bid Scoring Report</t>
  </si>
  <si>
    <t xml:space="preserve">      RFP Response First-Draft Builder</t>
  </si>
  <si>
    <t xml:space="preserve">   Procurement</t>
  </si>
  <si>
    <t xml:space="preserve">      Vendor Proposal Comparison Matrix</t>
  </si>
  <si>
    <t xml:space="preserve">   Revenue</t>
  </si>
  <si>
    <t xml:space="preserve">      Sales Call Transcript Deal-Risk Report</t>
  </si>
  <si>
    <t xml:space="preserve">   Public bids</t>
  </si>
  <si>
    <t xml:space="preserve">      Tender Compliance Matrix Builder</t>
  </si>
  <si>
    <t xml:space="preserve">   Services</t>
  </si>
  <si>
    <t xml:space="preserve">      SOW Scope Creep &amp; Margin Leak Audit</t>
  </si>
  <si>
    <t xml:space="preserve">      Competitor Teardown Battlecard</t>
  </si>
  <si>
    <t xml:space="preserve">   GTM</t>
  </si>
  <si>
    <t xml:space="preserve">      Win / Loss Pattern Synthesis</t>
  </si>
  <si>
    <t xml:space="preserve">   Negotiation</t>
  </si>
  <si>
    <t xml:space="preserve">      Quote &amp; Pricing Analysis Report</t>
  </si>
  <si>
    <t xml:space="preserve">   Channel</t>
  </si>
  <si>
    <t xml:space="preserve">      Distributor / Reseller Agreement Review</t>
  </si>
  <si>
    <t xml:space="preserve">   Controls</t>
  </si>
  <si>
    <t xml:space="preserve">      Procurement Policy Control Gap Review</t>
  </si>
  <si>
    <t xml:space="preserve">   Partnerships</t>
  </si>
  <si>
    <t xml:space="preserve">      Partner Agreement Economics Report</t>
  </si>
  <si>
    <t xml:space="preserve">71.5</t>
  </si>
  <si>
    <t xml:space="preserve">   Money leaks</t>
  </si>
  <si>
    <t xml:space="preserve">      Subscription &amp; Recurring Charge Audit</t>
  </si>
  <si>
    <t xml:space="preserve">   Auto</t>
  </si>
  <si>
    <t xml:space="preserve">      Car Deal &amp; Finance Contract Audit</t>
  </si>
  <si>
    <t xml:space="preserve">   Credit</t>
  </si>
  <si>
    <t xml:space="preserve">      Credit Report Dispute Packet</t>
  </si>
  <si>
    <t xml:space="preserve">      Home Utility &amp; Telecom Bill Audit</t>
  </si>
  <si>
    <t xml:space="preserve">   Fraud</t>
  </si>
  <si>
    <t xml:space="preserve">      Identity Theft Remediation Packet</t>
  </si>
  <si>
    <t xml:space="preserve">   Student debt</t>
  </si>
  <si>
    <t xml:space="preserve">      Student Loan Repayment Optimization</t>
  </si>
  <si>
    <t xml:space="preserve">   Events</t>
  </si>
  <si>
    <t xml:space="preserve">      Wedding &amp; Event Vendor Contract Review</t>
  </si>
  <si>
    <t xml:space="preserve">   Moving</t>
  </si>
  <si>
    <t xml:space="preserve">      Moving Estimate &amp; Damage Claim Review</t>
  </si>
  <si>
    <t xml:space="preserve">   Elder care</t>
  </si>
  <si>
    <t xml:space="preserve">      Senior Living Admission Agreement Review</t>
  </si>
  <si>
    <t xml:space="preserve">   Timeshare</t>
  </si>
  <si>
    <t xml:space="preserve">      Timeshare Contract Exit Options Review</t>
  </si>
  <si>
    <t xml:space="preserve">      Gym &amp; Service Contract Cancellation Packet</t>
  </si>
  <si>
    <t xml:space="preserve">   Estate</t>
  </si>
  <si>
    <t xml:space="preserve">      Probate &amp; Estate Settlement Action Plan</t>
  </si>
  <si>
    <t xml:space="preserve">   Family law</t>
  </si>
  <si>
    <t xml:space="preserve">      Divorce Settlement Fairness Analysis</t>
  </si>
  <si>
    <t xml:space="preserve">   Health records</t>
  </si>
  <si>
    <t xml:space="preserve">      Personal Medical Records Summary</t>
  </si>
  <si>
    <t xml:space="preserve">71.2</t>
  </si>
  <si>
    <t xml:space="preserve">   Healthcare IT</t>
  </si>
  <si>
    <t xml:space="preserve">      HIPAA Security Risk Analysis</t>
  </si>
  <si>
    <t xml:space="preserve">   Safety</t>
  </si>
  <si>
    <t xml:space="preserve">      OSHA Written Program Gap Audit</t>
  </si>
  <si>
    <t xml:space="preserve">   Accessibility</t>
  </si>
  <si>
    <t xml:space="preserve">      ADA / WCAG Remediation Report</t>
  </si>
  <si>
    <t xml:space="preserve">   Transport</t>
  </si>
  <si>
    <t xml:space="preserve">      DOT / FMCSA Driver File Compliance Audit</t>
  </si>
  <si>
    <t xml:space="preserve">   CPG</t>
  </si>
  <si>
    <t xml:space="preserve">      Product Label Compliance Review</t>
  </si>
  <si>
    <t xml:space="preserve">   InfoSec</t>
  </si>
  <si>
    <t xml:space="preserve">      SOC 2 Readiness Gap Report</t>
  </si>
  <si>
    <t xml:space="preserve">   Wealth mgmt</t>
  </si>
  <si>
    <t xml:space="preserve">      RIA Marketing &amp; Ad Rule Review</t>
  </si>
  <si>
    <t xml:space="preserve">   Food</t>
  </si>
  <si>
    <t xml:space="preserve">      HACCP / FDA Food Safety Plan Review</t>
  </si>
  <si>
    <t xml:space="preserve">   Cannabis</t>
  </si>
  <si>
    <t xml:space="preserve">      Cannabis License Compliance Audit</t>
  </si>
  <si>
    <t xml:space="preserve">   Privacy</t>
  </si>
  <si>
    <t xml:space="preserve">      GDPR / CCPA Privacy Program Audit</t>
  </si>
  <si>
    <t xml:space="preserve">   Manufacturing</t>
  </si>
  <si>
    <t xml:space="preserve">      ISO 9001 Gap Analysis</t>
  </si>
  <si>
    <t xml:space="preserve">   Environment</t>
  </si>
  <si>
    <t xml:space="preserve">      Environmental Permit Obligation Calendar</t>
  </si>
  <si>
    <t xml:space="preserve">      PCI DSS Scope &amp; Gap Report</t>
  </si>
  <si>
    <t xml:space="preserve">   Medtech</t>
  </si>
  <si>
    <t xml:space="preserve">      FDA 510(k) Submission Deficiency Review</t>
  </si>
  <si>
    <t xml:space="preserve">70.6</t>
  </si>
  <si>
    <t xml:space="preserve">      Total Loss Valuation Dispute Packet</t>
  </si>
  <si>
    <t xml:space="preserve">   Property claims</t>
  </si>
  <si>
    <t xml:space="preserve">      Claim Estimate Underpayment Review</t>
  </si>
  <si>
    <t xml:space="preserve">   Commercial P&amp;C</t>
  </si>
  <si>
    <t xml:space="preserve">      SMB Policy Coverage Gap Report</t>
  </si>
  <si>
    <t xml:space="preserve">   Renewals</t>
  </si>
  <si>
    <t xml:space="preserve">      Renewal Quote Negotiation Brief</t>
  </si>
  <si>
    <t xml:space="preserve">   Risk transfer</t>
  </si>
  <si>
    <t xml:space="preserve">      Certificate of Insurance Compliance Review</t>
  </si>
  <si>
    <t xml:space="preserve">   Workers comp</t>
  </si>
  <si>
    <t xml:space="preserve">      Experience Mod Worksheet Audit</t>
  </si>
  <si>
    <t xml:space="preserve">      Public Adjuster-Style Claim Packet</t>
  </si>
  <si>
    <t xml:space="preserve">   Life</t>
  </si>
  <si>
    <t xml:space="preserve">      IUL / Whole Life Illustration Reality Check</t>
  </si>
  <si>
    <t xml:space="preserve">   Cyber</t>
  </si>
  <si>
    <t xml:space="preserve">      Cyber Policy Adequacy Report</t>
  </si>
  <si>
    <t xml:space="preserve">   Benefits</t>
  </si>
  <si>
    <t xml:space="preserve">      SBC Health Plan Comparison for Employers</t>
  </si>
  <si>
    <t xml:space="preserve">   Brokerage</t>
  </si>
  <si>
    <t xml:space="preserve">      Loss Run Analysis &amp; Risk Narrative</t>
  </si>
  <si>
    <t xml:space="preserve">   High net worth</t>
  </si>
  <si>
    <t xml:space="preserve">      Umbrella &amp; Excess Layering Gap Report</t>
  </si>
  <si>
    <t xml:space="preserve">   Business interruption</t>
  </si>
  <si>
    <t xml:space="preserve">      Business Interruption Claim Calculation</t>
  </si>
  <si>
    <t xml:space="preserve">   Marine / cargo</t>
  </si>
  <si>
    <t xml:space="preserve">      Cargo Loss &amp; Damage Claim Review</t>
  </si>
  <si>
    <t xml:space="preserve">70.5</t>
  </si>
  <si>
    <t xml:space="preserve">   Minerals</t>
  </si>
  <si>
    <t xml:space="preserve">      Royalty Statement Underpayment Audit</t>
  </si>
  <si>
    <t xml:space="preserve">      Commercial Utility Tariff Optimization</t>
  </si>
  <si>
    <t xml:space="preserve">   Solar</t>
  </si>
  <si>
    <t xml:space="preserve">      Solar PPA / Lease Contract Economics Review</t>
  </si>
  <si>
    <t xml:space="preserve">      Oil &amp; Gas Lease Review</t>
  </si>
  <si>
    <t xml:space="preserve">   Grid</t>
  </si>
  <si>
    <t xml:space="preserve">      Utility Interconnection Application Review</t>
  </si>
  <si>
    <t xml:space="preserve">   ESG</t>
  </si>
  <si>
    <t xml:space="preserve">      GHG Inventory &amp; ESG Report Prep</t>
  </si>
  <si>
    <t xml:space="preserve">   Efficiency</t>
  </si>
  <si>
    <t xml:space="preserve">      Energy Audit ROI Prioritization Report</t>
  </si>
  <si>
    <t xml:space="preserve">   Agronomy</t>
  </si>
  <si>
    <t xml:space="preserve">      Soil Test to Fertility Plan Report</t>
  </si>
  <si>
    <t xml:space="preserve">   Ag insurance</t>
  </si>
  <si>
    <t xml:space="preserve">      Crop Insurance Claim Review</t>
  </si>
  <si>
    <t xml:space="preserve">   Livestock</t>
  </si>
  <si>
    <t xml:space="preserve">      Herd Health &amp; Production Record Analysis</t>
  </si>
  <si>
    <t xml:space="preserve">   Project finance</t>
  </si>
  <si>
    <t xml:space="preserve">      Renewable Project Pro Forma Diligence</t>
  </si>
  <si>
    <t xml:space="preserve">   Land</t>
  </si>
  <si>
    <t xml:space="preserve">      Timber &amp; Land Appraisal Review</t>
  </si>
  <si>
    <t xml:space="preserve">      Environmental Permit Application Review</t>
  </si>
  <si>
    <t xml:space="preserve">   Land rights</t>
  </si>
  <si>
    <t xml:space="preserve">      Water Rights Document Review</t>
  </si>
  <si>
    <t xml:space="preserve">70.0</t>
  </si>
  <si>
    <t xml:space="preserve">   Freight audit</t>
  </si>
  <si>
    <t xml:space="preserve">      Freight Invoice Overcharge Audit</t>
  </si>
  <si>
    <t xml:space="preserve">   Trade policy</t>
  </si>
  <si>
    <t xml:space="preserve">      Tariff Exposure &amp; Mitigation Report</t>
  </si>
  <si>
    <t xml:space="preserve">   Ports</t>
  </si>
  <si>
    <t xml:space="preserve">      Demurrage &amp; Detention Dispute Packet</t>
  </si>
  <si>
    <t xml:space="preserve">   Planning</t>
  </si>
  <si>
    <t xml:space="preserve">      Sales Data to Demand Forecast Report</t>
  </si>
  <si>
    <t xml:space="preserve">   3PL</t>
  </si>
  <si>
    <t xml:space="preserve">      3PL Contract &amp; Rate Benchmark Report</t>
  </si>
  <si>
    <t xml:space="preserve">      Carrier Damage &amp; Loss Claim Packet</t>
  </si>
  <si>
    <t xml:space="preserve">   Customs</t>
  </si>
  <si>
    <t xml:space="preserve">      HTS Classification &amp; Duty Review</t>
  </si>
  <si>
    <t xml:space="preserve">   Refunds</t>
  </si>
  <si>
    <t xml:space="preserve">      Duty Drawback Opportunity Report</t>
  </si>
  <si>
    <t xml:space="preserve">   Facilities</t>
  </si>
  <si>
    <t xml:space="preserve">      Warehouse Lease &amp; Occupancy Cost Review</t>
  </si>
  <si>
    <t xml:space="preserve">      Country of Origin &amp; Trade Compliance Audit</t>
  </si>
  <si>
    <t xml:space="preserve">   Sourcing</t>
  </si>
  <si>
    <t xml:space="preserve">      Supplier Contract Risk Review</t>
  </si>
  <si>
    <t xml:space="preserve">   Documentation</t>
  </si>
  <si>
    <t xml:space="preserve">      Shipping Document Discrepancy Report</t>
  </si>
  <si>
    <t xml:space="preserve">   Quality</t>
  </si>
  <si>
    <t xml:space="preserve">      Supplier CoA / CoC Nonconformance Review</t>
  </si>
  <si>
    <t xml:space="preserve">   Packaging</t>
  </si>
  <si>
    <t xml:space="preserve">      Packaging Spec &amp; Compliance Review</t>
  </si>
  <si>
    <t xml:space="preserve">      SaaS Renewal Benchmark &amp; Negotiation Brief</t>
  </si>
  <si>
    <t xml:space="preserve">   FinOps</t>
  </si>
  <si>
    <t xml:space="preserve">      Cloud Bill Cost Optimization Report</t>
  </si>
  <si>
    <t xml:space="preserve">   Spend</t>
  </si>
  <si>
    <t xml:space="preserve">      Shadow IT Discovery from Expense Data</t>
  </si>
  <si>
    <t xml:space="preserve">   SMB IT</t>
  </si>
  <si>
    <t xml:space="preserve">      MSP Proposal Comparison Report</t>
  </si>
  <si>
    <t xml:space="preserve">   Security</t>
  </si>
  <si>
    <t xml:space="preserve">      Pen Test Report to Remediation Plan</t>
  </si>
  <si>
    <t xml:space="preserve">   Resilience</t>
  </si>
  <si>
    <t xml:space="preserve">      Disaster Recovery Plan Gap Review</t>
  </si>
  <si>
    <t xml:space="preserve">   Vendor risk</t>
  </si>
  <si>
    <t xml:space="preserve">      Vendor Security Package Risk Review</t>
  </si>
  <si>
    <t xml:space="preserve">      Software License Compliance Exposure</t>
  </si>
  <si>
    <t xml:space="preserve">      Data Map &amp; Processing Inventory Build</t>
  </si>
  <si>
    <t xml:space="preserve">   Open source</t>
  </si>
  <si>
    <t xml:space="preserve">      Open Source License Risk Report</t>
  </si>
  <si>
    <t xml:space="preserve">   Ops</t>
  </si>
  <si>
    <t xml:space="preserve">      Incident Log Analysis &amp; Postmortem Draft</t>
  </si>
  <si>
    <t xml:space="preserve">   DevEx</t>
  </si>
  <si>
    <t xml:space="preserve">      API Documentation Quality Report</t>
  </si>
  <si>
    <t xml:space="preserve">      Technical Due Diligence Report</t>
  </si>
  <si>
    <t xml:space="preserve">   Modernization</t>
  </si>
  <si>
    <t xml:space="preserve">      Legacy System Modernization Assessment</t>
  </si>
  <si>
    <t xml:space="preserve">69.8</t>
  </si>
  <si>
    <t xml:space="preserve">   Home buying</t>
  </si>
  <si>
    <t xml:space="preserve">      HOA / Condo Document Risk Review</t>
  </si>
  <si>
    <t xml:space="preserve">   Property tax</t>
  </si>
  <si>
    <t xml:space="preserve">      Property Tax Assessment Appeal Packet</t>
  </si>
  <si>
    <t xml:space="preserve">   Mortgage</t>
  </si>
  <si>
    <t xml:space="preserve">      Closing Disclosure Junk-Fee Audit</t>
  </si>
  <si>
    <t xml:space="preserve">      Inspection Report -&gt; Repair Cost &amp; Negotiation Report</t>
  </si>
  <si>
    <t xml:space="preserve">   Risk</t>
  </si>
  <si>
    <t xml:space="preserve">      Flood, Wildfire &amp; Insurability Risk Report</t>
  </si>
  <si>
    <t xml:space="preserve">   Investing</t>
  </si>
  <si>
    <t xml:space="preserve">      Short-Term Rental Ordinance Compliance Report</t>
  </si>
  <si>
    <t xml:space="preserve">   Rentals</t>
  </si>
  <si>
    <t xml:space="preserve">      Tenant Lease Clause Review</t>
  </si>
  <si>
    <t xml:space="preserve">      Seller Disclosure Red-Flag Analysis</t>
  </si>
  <si>
    <t xml:space="preserve">   Insurance</t>
  </si>
  <si>
    <t xml:space="preserve">      Homeowners Policy Coverage Gap Report</t>
  </si>
  <si>
    <t xml:space="preserve">   Valuation</t>
  </si>
  <si>
    <t xml:space="preserve">      Appraisal Rebuttal Packet</t>
  </si>
  <si>
    <t xml:space="preserve">   Selling</t>
  </si>
  <si>
    <t xml:space="preserve">      Agent CMA Sanity Check</t>
  </si>
  <si>
    <t xml:space="preserve">   Warranty</t>
  </si>
  <si>
    <t xml:space="preserve">      Builder / Home Warranty Claim Packet</t>
  </si>
  <si>
    <t xml:space="preserve">   Title</t>
  </si>
  <si>
    <t xml:space="preserve">      Title Commitment Exception Review</t>
  </si>
  <si>
    <t xml:space="preserve">   Distress</t>
  </si>
  <si>
    <t xml:space="preserve">      Loan Modification &amp; Foreclosure Options Review</t>
  </si>
  <si>
    <t xml:space="preserve">69.1</t>
  </si>
  <si>
    <t xml:space="preserve">   Special education</t>
  </si>
  <si>
    <t xml:space="preserve">      IEP / 504 Plan Review &amp; Advocacy Report</t>
  </si>
  <si>
    <t xml:space="preserve">   Paying for college</t>
  </si>
  <si>
    <t xml:space="preserve">      Financial Aid Award Letter Comparison</t>
  </si>
  <si>
    <t xml:space="preserve">   Research funding</t>
  </si>
  <si>
    <t xml:space="preserve">      NIH / NSF Proposal Reviewer Simulation</t>
  </si>
  <si>
    <t xml:space="preserve">   Admissions</t>
  </si>
  <si>
    <t xml:space="preserve">      Graduate Application Review</t>
  </si>
  <si>
    <t xml:space="preserve">   Funding</t>
  </si>
  <si>
    <t xml:space="preserve">      Scholarship Match Report</t>
  </si>
  <si>
    <t xml:space="preserve">   Research</t>
  </si>
  <si>
    <t xml:space="preserve">      Literature Synthesis Report</t>
  </si>
  <si>
    <t xml:space="preserve">   Study tools</t>
  </si>
  <si>
    <t xml:space="preserve">      Textbook to Study Pack &amp; Question Bank</t>
  </si>
  <si>
    <t xml:space="preserve">   Publishing</t>
  </si>
  <si>
    <t xml:space="preserve">      Peer Review Response Strategy</t>
  </si>
  <si>
    <t xml:space="preserve">   Graduate</t>
  </si>
  <si>
    <t xml:space="preserve">      Thesis / Dissertation Structural Critique</t>
  </si>
  <si>
    <t xml:space="preserve">   Evidence synthesis</t>
  </si>
  <si>
    <t xml:space="preserve">      Systematic Review Screening Report</t>
  </si>
  <si>
    <t xml:space="preserve">   Transfer</t>
  </si>
  <si>
    <t xml:space="preserve">      Transcript Credit Transfer Evaluation</t>
  </si>
  <si>
    <t xml:space="preserve">   K-12</t>
  </si>
  <si>
    <t xml:space="preserve">      Curriculum Standards Alignment Report</t>
  </si>
  <si>
    <t xml:space="preserve">   School admin</t>
  </si>
  <si>
    <t xml:space="preserve">      Classroom Observation Synthesis</t>
  </si>
  <si>
    <t xml:space="preserve">   Institutions</t>
  </si>
  <si>
    <t xml:space="preserve">      Accreditation Self-Study Gap Review</t>
  </si>
  <si>
    <t xml:space="preserve">67.4</t>
  </si>
  <si>
    <t xml:space="preserve">   Job search</t>
  </si>
  <si>
    <t xml:space="preserve">      Resume + JD Match &amp; ATS Gap Report</t>
  </si>
  <si>
    <t xml:space="preserve">      Employee Handbook Multi-State Gap Audit</t>
  </si>
  <si>
    <t xml:space="preserve">   Employee side</t>
  </si>
  <si>
    <t xml:space="preserve">      Severance Agreement Review &amp; Counter</t>
  </si>
  <si>
    <t xml:space="preserve">   Candidates</t>
  </si>
  <si>
    <t xml:space="preserve">      Offer &amp; Equity Grant Value Report</t>
  </si>
  <si>
    <t xml:space="preserve">   Compensation</t>
  </si>
  <si>
    <t xml:space="preserve">      Job Description Comp Benchmark Report</t>
  </si>
  <si>
    <t xml:space="preserve">   People analytics</t>
  </si>
  <si>
    <t xml:space="preserve">      Engagement Survey Theme Synthesis</t>
  </si>
  <si>
    <t xml:space="preserve">      PIP / Performance Review Response Strategy</t>
  </si>
  <si>
    <t xml:space="preserve">      I-9 Internal Audit Report</t>
  </si>
  <si>
    <t xml:space="preserve">   Wage &amp; hour</t>
  </si>
  <si>
    <t xml:space="preserve">      Exempt Classification Risk Audit</t>
  </si>
  <si>
    <t xml:space="preserve">      Benefits Plan Comparison &amp; Cost Model</t>
  </si>
  <si>
    <t xml:space="preserve">   Org design</t>
  </si>
  <si>
    <t xml:space="preserve">      Span-of-Control &amp; Structure Diagnostic</t>
  </si>
  <si>
    <t xml:space="preserve">   Training</t>
  </si>
  <si>
    <t xml:space="preserve">      Training &amp; Certification Compliance Gap</t>
  </si>
  <si>
    <t xml:space="preserve">   Labor relations</t>
  </si>
  <si>
    <t xml:space="preserve">      Collective Bargaining Agreement Obligation Map</t>
  </si>
  <si>
    <t xml:space="preserve">   Employer defense</t>
  </si>
  <si>
    <t xml:space="preserve">      EEOC Charge Response Outline</t>
  </si>
  <si>
    <t xml:space="preserve">66.7</t>
  </si>
  <si>
    <t xml:space="preserve">   Patient billing</t>
  </si>
  <si>
    <t xml:space="preserve">      Insurance Denial Appeal Builder</t>
  </si>
  <si>
    <t xml:space="preserve">      Medical Bill Audit &amp; Overcharge Report</t>
  </si>
  <si>
    <t xml:space="preserve">   Hospital pricing</t>
  </si>
  <si>
    <t xml:space="preserve">      Chargemaster Benchmark &amp; Negotiation Kit</t>
  </si>
  <si>
    <t xml:space="preserve">   Price transparency</t>
  </si>
  <si>
    <t xml:space="preserve">      Good-Faith-Estimate Fair Price Audit</t>
  </si>
  <si>
    <t xml:space="preserve">   Veterinary</t>
  </si>
  <si>
    <t xml:space="preserve">      Vet Estimate &amp; Bill Necessity Review</t>
  </si>
  <si>
    <t xml:space="preserve">   Provider ops</t>
  </si>
  <si>
    <t xml:space="preserve">      Claim Denial Root-Cause Report</t>
  </si>
  <si>
    <t xml:space="preserve">   Senior benefits</t>
  </si>
  <si>
    <t xml:space="preserve">      Medicare Plan &amp; Formulary Gap Report</t>
  </si>
  <si>
    <t xml:space="preserve">      Prior Authorization Packet Assembler</t>
  </si>
  <si>
    <t xml:space="preserve">      Payer Contract Reimbursement Leakage</t>
  </si>
  <si>
    <t xml:space="preserve">   Elective care</t>
  </si>
  <si>
    <t xml:space="preserve">      Dental / Med-Spa Treatment Plan Second Opinion</t>
  </si>
  <si>
    <t xml:space="preserve">      Medical Record Chronology &amp; Causation</t>
  </si>
  <si>
    <t xml:space="preserve">   Disability</t>
  </si>
  <si>
    <t xml:space="preserve">      SSDI Evidence Gap Analysis</t>
  </si>
  <si>
    <t xml:space="preserve">   Clinical research</t>
  </si>
  <si>
    <t xml:space="preserve">      Trial Eligibility Matching Report</t>
  </si>
  <si>
    <t xml:space="preserve">   Senior care</t>
  </si>
  <si>
    <t xml:space="preserve">      Long-Term Care Policy Benefit Review</t>
  </si>
  <si>
    <t xml:space="preserve">65.1</t>
  </si>
  <si>
    <t xml:space="preserve">   Extraordinary ability</t>
  </si>
  <si>
    <t xml:space="preserve">      EB-1A / O-1 Evidence Strength Assessment</t>
  </si>
  <si>
    <t xml:space="preserve">   Pathways</t>
  </si>
  <si>
    <t xml:space="preserve">      Green Card Pathway &amp; Timeline Report</t>
  </si>
  <si>
    <t xml:space="preserve">   USCIS response</t>
  </si>
  <si>
    <t xml:space="preserve">      RFE Response Strategy Report</t>
  </si>
  <si>
    <t xml:space="preserve">   Family</t>
  </si>
  <si>
    <t xml:space="preserve">      Family Petition Document Review</t>
  </si>
  <si>
    <t xml:space="preserve">   Consumer protection</t>
  </si>
  <si>
    <t xml:space="preserve">      Immigration Attorney Fee &amp; Scope Comparison</t>
  </si>
  <si>
    <t xml:space="preserve">   Naturalization</t>
  </si>
  <si>
    <t xml:space="preserve">      N-400 Citizenship Readiness Report</t>
  </si>
  <si>
    <t xml:space="preserve">   Students</t>
  </si>
  <si>
    <t xml:space="preserve">      F-1 Status Compliance Report</t>
  </si>
  <si>
    <t xml:space="preserve">   Filing prep</t>
  </si>
  <si>
    <t xml:space="preserve">      Visa Petition Document Completeness Audit</t>
  </si>
  <si>
    <t xml:space="preserve">   Case tracking</t>
  </si>
  <si>
    <t xml:space="preserve">      EAD / Work Authorization Timeline Report</t>
  </si>
  <si>
    <t xml:space="preserve">   Interviews</t>
  </si>
  <si>
    <t xml:space="preserve">      Consular Interview Prep from Case File</t>
  </si>
  <si>
    <t xml:space="preserve">   Investor visas</t>
  </si>
  <si>
    <t xml:space="preserve">      E-2 / EB-5 Business Plan Viability Review</t>
  </si>
  <si>
    <t xml:space="preserve">   Litigation support</t>
  </si>
  <si>
    <t xml:space="preserve">      Country Conditions Evidence Packet</t>
  </si>
  <si>
    <t xml:space="preserve">   Employer</t>
  </si>
  <si>
    <t xml:space="preserve">      PERM Labor Certification Audit</t>
  </si>
  <si>
    <t xml:space="preserve">   Humanitarian</t>
  </si>
  <si>
    <t xml:space="preserve">      Asylum Declaration Evidence Gap Review</t>
  </si>
  <si>
    <t xml:space="preserve">64.4</t>
  </si>
  <si>
    <t xml:space="preserve">   Leasing</t>
  </si>
  <si>
    <t xml:space="preserve">      CAM / Operating Expense Reconciliation Audit</t>
  </si>
  <si>
    <t xml:space="preserve">   Acquisitions</t>
  </si>
  <si>
    <t xml:space="preserve">      Rent Roll &amp; T-12 Underwriting Report</t>
  </si>
  <si>
    <t xml:space="preserve">   Net lease</t>
  </si>
  <si>
    <t xml:space="preserve">      NNN Tenant Credit Analysis</t>
  </si>
  <si>
    <t xml:space="preserve">      Commercial Lease Abstraction</t>
  </si>
  <si>
    <t xml:space="preserve">   Asset mgmt</t>
  </si>
  <si>
    <t xml:space="preserve">      Operating Expense Benchmark Report</t>
  </si>
  <si>
    <t xml:space="preserve">      Construction Draw Request Audit</t>
  </si>
  <si>
    <t xml:space="preserve">   Development</t>
  </si>
  <si>
    <t xml:space="preserve">      Zoning &amp; Entitlement Feasibility Report</t>
  </si>
  <si>
    <t xml:space="preserve">   Diligence</t>
  </si>
  <si>
    <t xml:space="preserve">      Property Condition Assessment Summary</t>
  </si>
  <si>
    <t xml:space="preserve">      Multifamily Due Diligence Deal Memo</t>
  </si>
  <si>
    <t xml:space="preserve">   Debt</t>
  </si>
  <si>
    <t xml:space="preserve">      Loan Doc &amp; Covenant Risk Review</t>
  </si>
  <si>
    <t xml:space="preserve">      Estoppel Certificate Discrepancy Report</t>
  </si>
  <si>
    <t xml:space="preserve">      Ground Lease &amp; Reversion Risk Review</t>
  </si>
  <si>
    <t xml:space="preserve">   Corp finance</t>
  </si>
  <si>
    <t xml:space="preserve">      Sale-Leaseback Economics Report</t>
  </si>
  <si>
    <t xml:space="preserve">      Phase I ESA Risk Summary</t>
  </si>
  <si>
    <t xml:space="preserve">60.7</t>
  </si>
  <si>
    <t xml:space="preserve">   SMB contracts</t>
  </si>
  <si>
    <t xml:space="preserve">      SMB Contract Risk Review</t>
  </si>
  <si>
    <t xml:space="preserve">   Employment</t>
  </si>
  <si>
    <t xml:space="preserve">      Offer &amp; Non-Compete Review</t>
  </si>
  <si>
    <t xml:space="preserve">   Small claims</t>
  </si>
  <si>
    <t xml:space="preserve">      Demand Letter Evidence Packet</t>
  </si>
  <si>
    <t xml:space="preserve">   Traffic / criminal</t>
  </si>
  <si>
    <t xml:space="preserve">      Citation &amp; Police Report Defense Analysis</t>
  </si>
  <si>
    <t xml:space="preserve">      Deposition Transcript Issue Summary</t>
  </si>
  <si>
    <t xml:space="preserve">      Divorce Financial Disclosure Analysis</t>
  </si>
  <si>
    <t xml:space="preserve">   Startup legal</t>
  </si>
  <si>
    <t xml:space="preserve">      MSA / NDA Redline &amp; Fallback Library</t>
  </si>
  <si>
    <t xml:space="preserve">   Personal injury</t>
  </si>
  <si>
    <t xml:space="preserve">      PI Demand Package Assembly</t>
  </si>
  <si>
    <t xml:space="preserve">      Small Claims Filing Packet Builder</t>
  </si>
  <si>
    <t xml:space="preserve">      Trademark Office Action Response Strategy</t>
  </si>
  <si>
    <t xml:space="preserve">      Discovery Document Review</t>
  </si>
  <si>
    <t xml:space="preserve">      Will &amp; Trust Plain-English Review</t>
  </si>
  <si>
    <t xml:space="preserve">   Litigation strategy</t>
  </si>
  <si>
    <t xml:space="preserve">      Settlement Exposure Model</t>
  </si>
  <si>
    <t xml:space="preserve">   Bankruptcy</t>
  </si>
  <si>
    <t xml:space="preserve">      Bankruptcy Schedule Prep Review</t>
  </si>
</sst>
</file>

<file path=xl/styles.xml><?xml version="1.0" encoding="utf-8"?>
<styleSheet xmlns="http://schemas.openxmlformats.org/spreadsheetml/2006/main">
  <numFmts count="4">
    <numFmt numFmtId="164" formatCode="General"/>
    <numFmt numFmtId="165" formatCode="0%"/>
    <numFmt numFmtId="166" formatCode="\$#,##0"/>
    <numFmt numFmtId="167" formatCode="\$#,##0;;\-"/>
  </numFmts>
  <fonts count="18">
    <font>
      <sz val="11"/>
      <color theme="1"/>
      <name val="Calibri"/>
      <family val="2"/>
      <charset val="1"/>
    </font>
    <font>
      <sz val="10"/>
      <name val="Arial"/>
      <family val="0"/>
    </font>
    <font>
      <sz val="10"/>
      <name val="Arial"/>
      <family val="0"/>
    </font>
    <font>
      <sz val="10"/>
      <name val="Arial"/>
      <family val="0"/>
    </font>
    <font>
      <b val="true"/>
      <sz val="16"/>
      <color rgb="FF1F3A5F"/>
      <name val="Arial"/>
      <family val="0"/>
      <charset val="1"/>
    </font>
    <font>
      <sz val="11"/>
      <color rgb="FF333333"/>
      <name val="Arial"/>
      <family val="0"/>
      <charset val="1"/>
    </font>
    <font>
      <sz val="10"/>
      <color rgb="FF333333"/>
      <name val="Arial"/>
      <family val="0"/>
      <charset val="1"/>
    </font>
    <font>
      <b val="true"/>
      <sz val="12"/>
      <color rgb="FF2E6DA4"/>
      <name val="Arial"/>
      <family val="0"/>
      <charset val="1"/>
    </font>
    <font>
      <b val="true"/>
      <sz val="12"/>
      <color rgb="FFC00000"/>
      <name val="Arial"/>
      <family val="0"/>
      <charset val="1"/>
    </font>
    <font>
      <b val="true"/>
      <sz val="10"/>
      <color rgb="FFFFFFFF"/>
      <name val="Arial"/>
      <family val="0"/>
      <charset val="1"/>
    </font>
    <font>
      <sz val="10"/>
      <name val="Arial"/>
      <family val="0"/>
      <charset val="1"/>
    </font>
    <font>
      <b val="true"/>
      <sz val="10"/>
      <name val="Arial"/>
      <family val="0"/>
      <charset val="1"/>
    </font>
    <font>
      <b val="true"/>
      <sz val="11"/>
      <color rgb="FF2E6DA4"/>
      <name val="Arial"/>
      <family val="0"/>
      <charset val="1"/>
    </font>
    <font>
      <b val="true"/>
      <sz val="12"/>
      <name val="Arial"/>
      <family val="0"/>
      <charset val="1"/>
    </font>
    <font>
      <b val="true"/>
      <sz val="12"/>
      <color rgb="FF1F3A5F"/>
      <name val="Arial"/>
      <family val="0"/>
      <charset val="1"/>
    </font>
    <font>
      <b val="true"/>
      <sz val="10"/>
      <color rgb="FFC00000"/>
      <name val="Arial"/>
      <family val="0"/>
      <charset val="1"/>
    </font>
    <font>
      <b val="true"/>
      <sz val="10"/>
      <color rgb="FF006100"/>
      <name val="Arial"/>
      <family val="0"/>
      <charset val="1"/>
    </font>
    <font>
      <b val="true"/>
      <sz val="11"/>
      <color rgb="FF1F3A5F"/>
      <name val="Arial"/>
      <family val="0"/>
      <charset val="1"/>
    </font>
  </fonts>
  <fills count="4">
    <fill>
      <patternFill patternType="none"/>
    </fill>
    <fill>
      <patternFill patternType="gray125"/>
    </fill>
    <fill>
      <patternFill patternType="solid">
        <fgColor rgb="FF1F3A5F"/>
        <bgColor rgb="FF333333"/>
      </patternFill>
    </fill>
    <fill>
      <patternFill patternType="solid">
        <fgColor rgb="FFDCE6F1"/>
        <bgColor rgb="FFCCFFFF"/>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9" fillId="2" borderId="1" xfId="0" applyFont="true" applyBorder="true" applyAlignment="false" applyProtection="false">
      <alignment horizontal="general" vertical="bottom" textRotation="0" wrapText="fals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5" fontId="10" fillId="0" borderId="1" xfId="0" applyFont="true" applyBorder="true" applyAlignment="true" applyProtection="false">
      <alignment horizontal="center" vertical="center" textRotation="0" wrapText="false" indent="0" shrinkToFit="false"/>
      <protection locked="true" hidden="false"/>
    </xf>
    <xf numFmtId="164" fontId="11" fillId="0" borderId="1" xfId="0" applyFont="true" applyBorder="true" applyAlignment="true" applyProtection="false">
      <alignment horizontal="general" vertical="top" textRotation="0" wrapText="true" indent="0" shrinkToFit="false"/>
      <protection locked="true" hidden="false"/>
    </xf>
    <xf numFmtId="165" fontId="11" fillId="0" borderId="1" xfId="0" applyFont="true" applyBorder="true" applyAlignment="true" applyProtection="false">
      <alignment horizontal="center" vertical="center"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10" fillId="0" borderId="1" xfId="0" applyFont="true" applyBorder="true" applyAlignment="false" applyProtection="false">
      <alignment horizontal="general" vertical="bottom" textRotation="0" wrapText="false" indent="0" shrinkToFit="false"/>
      <protection locked="true" hidden="false"/>
    </xf>
    <xf numFmtId="166" fontId="10" fillId="0" borderId="1" xfId="0" applyFont="true" applyBorder="true" applyAlignment="false" applyProtection="false">
      <alignment horizontal="general" vertical="bottom" textRotation="0" wrapText="false" indent="0" shrinkToFit="false"/>
      <protection locked="true" hidden="false"/>
    </xf>
    <xf numFmtId="167" fontId="10" fillId="0" borderId="1" xfId="0" applyFont="true" applyBorder="true" applyAlignment="false" applyProtection="false">
      <alignment horizontal="general" vertical="bottom" textRotation="0" wrapText="false" indent="0" shrinkToFit="false"/>
      <protection locked="true" hidden="false"/>
    </xf>
    <xf numFmtId="164" fontId="10" fillId="0" borderId="1" xfId="0" applyFont="true" applyBorder="true" applyAlignment="true" applyProtection="false">
      <alignment horizontal="center" vertical="center"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13" fillId="0" borderId="1" xfId="0" applyFont="true" applyBorder="true" applyAlignment="true" applyProtection="false">
      <alignment horizontal="center" vertical="center" textRotation="0" wrapText="false" indent="0" shrinkToFit="false"/>
      <protection locked="true" hidden="false"/>
    </xf>
    <xf numFmtId="164" fontId="14" fillId="0" borderId="1" xfId="0" applyFont="true" applyBorder="true" applyAlignment="true" applyProtection="false">
      <alignment horizontal="center" vertical="center" textRotation="0" wrapText="false" indent="0" shrinkToFit="false"/>
      <protection locked="true" hidden="false"/>
    </xf>
    <xf numFmtId="164" fontId="15" fillId="0" borderId="1" xfId="0" applyFont="true" applyBorder="true" applyAlignment="true" applyProtection="false">
      <alignment horizontal="center" vertical="center" textRotation="0" wrapText="false" indent="0" shrinkToFit="false"/>
      <protection locked="true" hidden="false"/>
    </xf>
    <xf numFmtId="164" fontId="16" fillId="0" borderId="1" xfId="0" applyFont="true" applyBorder="true" applyAlignment="true" applyProtection="false">
      <alignment horizontal="center" vertical="center" textRotation="0" wrapText="false" indent="0" shrinkToFit="false"/>
      <protection locked="true" hidden="false"/>
    </xf>
    <xf numFmtId="164" fontId="17" fillId="3" borderId="1" xfId="0" applyFont="tru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46">
    <dxf>
      <fill>
        <patternFill patternType="solid">
          <fgColor rgb="FF1F3A5F"/>
          <bgColor rgb="FF000000"/>
        </patternFill>
      </fill>
    </dxf>
    <dxf>
      <fill>
        <patternFill patternType="solid">
          <bgColor rgb="FF000000"/>
        </patternFill>
      </fill>
    </dxf>
    <dxf>
      <fill>
        <patternFill patternType="solid">
          <fgColor rgb="FFFFFFFF"/>
          <bgColor rgb="FF000000"/>
        </patternFill>
      </fill>
    </dxf>
    <dxf>
      <fill>
        <patternFill patternType="solid">
          <fgColor rgb="FF63BE7B"/>
          <bgColor rgb="FF000000"/>
        </patternFill>
      </fill>
    </dxf>
    <dxf>
      <fill>
        <patternFill patternType="solid">
          <fgColor rgb="FF88A977"/>
          <bgColor rgb="FF000000"/>
        </patternFill>
      </fill>
    </dxf>
    <dxf>
      <fill>
        <patternFill patternType="solid">
          <fgColor rgb="FFAD9473"/>
          <bgColor rgb="FF000000"/>
        </patternFill>
      </fill>
    </dxf>
    <dxf>
      <fill>
        <patternFill patternType="solid">
          <fgColor rgb="FFD27F6F"/>
          <bgColor rgb="FF000000"/>
        </patternFill>
      </fill>
    </dxf>
    <dxf>
      <fill>
        <patternFill patternType="solid">
          <fgColor rgb="FFF8696B"/>
          <bgColor rgb="FF000000"/>
        </patternFill>
      </fill>
    </dxf>
    <dxf>
      <fill>
        <patternFill patternType="solid">
          <fgColor rgb="FF93CC7E"/>
          <bgColor rgb="FF000000"/>
        </patternFill>
      </fill>
    </dxf>
    <dxf>
      <fill>
        <patternFill patternType="solid">
          <fgColor rgb="FF97CD7E"/>
          <bgColor rgb="FF000000"/>
        </patternFill>
      </fill>
    </dxf>
    <dxf>
      <fill>
        <patternFill patternType="solid">
          <fgColor rgb="FFA1D07F"/>
          <bgColor rgb="FF000000"/>
        </patternFill>
      </fill>
    </dxf>
    <dxf>
      <fill>
        <patternFill patternType="solid">
          <fgColor rgb="FFA8D27F"/>
          <bgColor rgb="FF000000"/>
        </patternFill>
      </fill>
    </dxf>
    <dxf>
      <fill>
        <patternFill patternType="solid">
          <fgColor rgb="FFA9D380"/>
          <bgColor rgb="FF000000"/>
        </patternFill>
      </fill>
    </dxf>
    <dxf>
      <fill>
        <patternFill patternType="solid">
          <fgColor rgb="FFAAD380"/>
          <bgColor rgb="FF000000"/>
        </patternFill>
      </fill>
    </dxf>
    <dxf>
      <fill>
        <patternFill patternType="solid">
          <fgColor rgb="FFABD380"/>
          <bgColor rgb="FF000000"/>
        </patternFill>
      </fill>
    </dxf>
    <dxf>
      <fill>
        <patternFill patternType="solid">
          <fgColor rgb="FFACD380"/>
          <bgColor rgb="FF000000"/>
        </patternFill>
      </fill>
    </dxf>
    <dxf>
      <fill>
        <patternFill patternType="solid">
          <fgColor rgb="FFADD480"/>
          <bgColor rgb="FF000000"/>
        </patternFill>
      </fill>
    </dxf>
    <dxf>
      <fill>
        <patternFill patternType="solid">
          <fgColor rgb="FFB1D580"/>
          <bgColor rgb="FF000000"/>
        </patternFill>
      </fill>
    </dxf>
    <dxf>
      <fill>
        <patternFill patternType="solid">
          <fgColor rgb="FFB3D580"/>
          <bgColor rgb="FF000000"/>
        </patternFill>
      </fill>
    </dxf>
    <dxf>
      <fill>
        <patternFill patternType="solid">
          <fgColor rgb="FFB4D680"/>
          <bgColor rgb="FF000000"/>
        </patternFill>
      </fill>
    </dxf>
    <dxf>
      <fill>
        <patternFill patternType="solid">
          <fgColor rgb="FFB7D680"/>
          <bgColor rgb="FF000000"/>
        </patternFill>
      </fill>
    </dxf>
    <dxf>
      <fill>
        <patternFill patternType="solid">
          <fgColor rgb="FFB8D780"/>
          <bgColor rgb="FF000000"/>
        </patternFill>
      </fill>
    </dxf>
    <dxf>
      <fill>
        <patternFill patternType="solid">
          <fgColor rgb="FFB9D780"/>
          <bgColor rgb="FF000000"/>
        </patternFill>
      </fill>
    </dxf>
    <dxf>
      <fill>
        <patternFill patternType="solid">
          <fgColor rgb="FFBAD780"/>
          <bgColor rgb="FF000000"/>
        </patternFill>
      </fill>
    </dxf>
    <dxf>
      <fill>
        <patternFill patternType="solid">
          <fgColor rgb="FFBBD881"/>
          <bgColor rgb="FF000000"/>
        </patternFill>
      </fill>
    </dxf>
    <dxf>
      <fill>
        <patternFill patternType="solid">
          <fgColor rgb="FFBCD881"/>
          <bgColor rgb="FF000000"/>
        </patternFill>
      </fill>
    </dxf>
    <dxf>
      <fill>
        <patternFill patternType="solid">
          <fgColor rgb="FFBED881"/>
          <bgColor rgb="FF000000"/>
        </patternFill>
      </fill>
    </dxf>
    <dxf>
      <fill>
        <patternFill patternType="solid">
          <fgColor rgb="FFBFD981"/>
          <bgColor rgb="FF000000"/>
        </patternFill>
      </fill>
    </dxf>
    <dxf>
      <fill>
        <patternFill patternType="solid">
          <fgColor rgb="FFC0D981"/>
          <bgColor rgb="FF000000"/>
        </patternFill>
      </fill>
    </dxf>
    <dxf>
      <fill>
        <patternFill patternType="solid">
          <fgColor rgb="FFC1D981"/>
          <bgColor rgb="FF000000"/>
        </patternFill>
      </fill>
    </dxf>
    <dxf>
      <fill>
        <patternFill patternType="solid">
          <fgColor rgb="FFC2DA81"/>
          <bgColor rgb="FF000000"/>
        </patternFill>
      </fill>
    </dxf>
    <dxf>
      <fill>
        <patternFill patternType="solid">
          <fgColor rgb="FFC3DA81"/>
          <bgColor rgb="FF000000"/>
        </patternFill>
      </fill>
    </dxf>
    <dxf>
      <fill>
        <patternFill patternType="solid">
          <fgColor rgb="FFC4DA81"/>
          <bgColor rgb="FF000000"/>
        </patternFill>
      </fill>
    </dxf>
    <dxf>
      <fill>
        <patternFill patternType="solid">
          <fgColor rgb="FFC5DB81"/>
          <bgColor rgb="FF000000"/>
        </patternFill>
      </fill>
    </dxf>
    <dxf>
      <fill>
        <patternFill patternType="solid">
          <fgColor rgb="FFC6DB81"/>
          <bgColor rgb="FF000000"/>
        </patternFill>
      </fill>
    </dxf>
    <dxf>
      <fill>
        <patternFill patternType="solid">
          <fgColor rgb="FFC8DB81"/>
          <bgColor rgb="FF000000"/>
        </patternFill>
      </fill>
    </dxf>
    <dxf>
      <fill>
        <patternFill patternType="solid">
          <fgColor rgb="FFC9DC81"/>
          <bgColor rgb="FF000000"/>
        </patternFill>
      </fill>
    </dxf>
    <dxf>
      <fill>
        <patternFill patternType="solid">
          <fgColor rgb="FFCBDC81"/>
          <bgColor rgb="FF000000"/>
        </patternFill>
      </fill>
    </dxf>
    <dxf>
      <fill>
        <patternFill patternType="solid">
          <fgColor rgb="FFCEDD82"/>
          <bgColor rgb="FF000000"/>
        </patternFill>
      </fill>
    </dxf>
    <dxf>
      <fill>
        <patternFill patternType="solid">
          <fgColor rgb="FFD2DE82"/>
          <bgColor rgb="FF000000"/>
        </patternFill>
      </fill>
    </dxf>
    <dxf>
      <fill>
        <patternFill patternType="solid">
          <fgColor rgb="FFD4DF82"/>
          <bgColor rgb="FF000000"/>
        </patternFill>
      </fill>
    </dxf>
    <dxf>
      <fill>
        <patternFill patternType="solid">
          <fgColor rgb="FFD5DF82"/>
          <bgColor rgb="FF000000"/>
        </patternFill>
      </fill>
    </dxf>
    <dxf>
      <fill>
        <patternFill patternType="solid">
          <fgColor rgb="FFD6DF82"/>
          <bgColor rgb="FF000000"/>
        </patternFill>
      </fill>
    </dxf>
    <dxf>
      <fill>
        <patternFill patternType="solid">
          <fgColor rgb="FFD7E082"/>
          <bgColor rgb="FF000000"/>
        </patternFill>
      </fill>
    </dxf>
    <dxf>
      <fill>
        <patternFill patternType="solid">
          <fgColor rgb="FFD8E082"/>
          <bgColor rgb="FF000000"/>
        </patternFill>
      </fill>
    </dxf>
    <dxf>
      <fill>
        <patternFill patternType="solid">
          <fgColor rgb="FFD9E082"/>
          <bgColor rgb="FF000000"/>
        </patternFill>
      </fill>
    </dxf>
    <dxf>
      <fill>
        <patternFill patternType="solid">
          <fgColor rgb="FFDCE182"/>
          <bgColor rgb="FF000000"/>
        </patternFill>
      </fill>
    </dxf>
    <dxf>
      <fill>
        <patternFill patternType="solid">
          <fgColor rgb="FFDEE283"/>
          <bgColor rgb="FF000000"/>
        </patternFill>
      </fill>
    </dxf>
    <dxf>
      <fill>
        <patternFill patternType="solid">
          <fgColor rgb="FFDFE283"/>
          <bgColor rgb="FF000000"/>
        </patternFill>
      </fill>
    </dxf>
    <dxf>
      <fill>
        <patternFill patternType="solid">
          <fgColor rgb="FFE0E283"/>
          <bgColor rgb="FF000000"/>
        </patternFill>
      </fill>
    </dxf>
    <dxf>
      <fill>
        <patternFill patternType="solid">
          <fgColor rgb="FFE3E383"/>
          <bgColor rgb="FF000000"/>
        </patternFill>
      </fill>
    </dxf>
    <dxf>
      <fill>
        <patternFill patternType="solid">
          <fgColor rgb="FFE4E383"/>
          <bgColor rgb="FF000000"/>
        </patternFill>
      </fill>
    </dxf>
    <dxf>
      <fill>
        <patternFill patternType="solid">
          <fgColor rgb="FFE7E483"/>
          <bgColor rgb="FF000000"/>
        </patternFill>
      </fill>
    </dxf>
    <dxf>
      <fill>
        <patternFill patternType="solid">
          <fgColor rgb="FFE8E583"/>
          <bgColor rgb="FF000000"/>
        </patternFill>
      </fill>
    </dxf>
    <dxf>
      <fill>
        <patternFill patternType="solid">
          <fgColor rgb="FFE9E583"/>
          <bgColor rgb="FF000000"/>
        </patternFill>
      </fill>
    </dxf>
    <dxf>
      <fill>
        <patternFill patternType="solid">
          <fgColor rgb="FFEAE583"/>
          <bgColor rgb="FF000000"/>
        </patternFill>
      </fill>
    </dxf>
    <dxf>
      <fill>
        <patternFill patternType="solid">
          <fgColor rgb="FFEBE583"/>
          <bgColor rgb="FF000000"/>
        </patternFill>
      </fill>
    </dxf>
    <dxf>
      <fill>
        <patternFill patternType="solid">
          <fgColor rgb="FFEBE683"/>
          <bgColor rgb="FF000000"/>
        </patternFill>
      </fill>
    </dxf>
    <dxf>
      <fill>
        <patternFill patternType="solid">
          <fgColor rgb="FFECE683"/>
          <bgColor rgb="FF000000"/>
        </patternFill>
      </fill>
    </dxf>
    <dxf>
      <fill>
        <patternFill patternType="solid">
          <fgColor rgb="FFEDE683"/>
          <bgColor rgb="FF000000"/>
        </patternFill>
      </fill>
    </dxf>
    <dxf>
      <fill>
        <patternFill patternType="solid">
          <fgColor rgb="FFEEE683"/>
          <bgColor rgb="FF000000"/>
        </patternFill>
      </fill>
    </dxf>
    <dxf>
      <fill>
        <patternFill patternType="solid">
          <fgColor rgb="FFEFE784"/>
          <bgColor rgb="FF000000"/>
        </patternFill>
      </fill>
    </dxf>
    <dxf>
      <fill>
        <patternFill patternType="solid">
          <fgColor rgb="FFF0E784"/>
          <bgColor rgb="FF000000"/>
        </patternFill>
      </fill>
    </dxf>
    <dxf>
      <fill>
        <patternFill patternType="solid">
          <fgColor rgb="FFF2E784"/>
          <bgColor rgb="FF000000"/>
        </patternFill>
      </fill>
    </dxf>
    <dxf>
      <fill>
        <patternFill patternType="solid">
          <fgColor rgb="FFF3E884"/>
          <bgColor rgb="FF000000"/>
        </patternFill>
      </fill>
    </dxf>
    <dxf>
      <fill>
        <patternFill patternType="solid">
          <fgColor rgb="FFF4E884"/>
          <bgColor rgb="FF000000"/>
        </patternFill>
      </fill>
    </dxf>
    <dxf>
      <fill>
        <patternFill patternType="solid">
          <fgColor rgb="FFF5E884"/>
          <bgColor rgb="FF000000"/>
        </patternFill>
      </fill>
    </dxf>
    <dxf>
      <fill>
        <patternFill patternType="solid">
          <fgColor rgb="FFF6E984"/>
          <bgColor rgb="FF000000"/>
        </patternFill>
      </fill>
    </dxf>
    <dxf>
      <fill>
        <patternFill patternType="solid">
          <fgColor rgb="FFF7E984"/>
          <bgColor rgb="FF000000"/>
        </patternFill>
      </fill>
    </dxf>
    <dxf>
      <fill>
        <patternFill patternType="solid">
          <fgColor rgb="FFF86F6C"/>
          <bgColor rgb="FF000000"/>
        </patternFill>
      </fill>
    </dxf>
    <dxf>
      <fill>
        <patternFill patternType="solid">
          <fgColor rgb="FFF8766D"/>
          <bgColor rgb="FF000000"/>
        </patternFill>
      </fill>
    </dxf>
    <dxf>
      <fill>
        <patternFill patternType="solid">
          <fgColor rgb="FFF8E984"/>
          <bgColor rgb="FF000000"/>
        </patternFill>
      </fill>
    </dxf>
    <dxf>
      <fill>
        <patternFill patternType="solid">
          <fgColor rgb="FFF98770"/>
          <bgColor rgb="FF000000"/>
        </patternFill>
      </fill>
    </dxf>
    <dxf>
      <fill>
        <patternFill patternType="solid">
          <fgColor rgb="FFF98C71"/>
          <bgColor rgb="FF000000"/>
        </patternFill>
      </fill>
    </dxf>
    <dxf>
      <fill>
        <patternFill patternType="solid">
          <fgColor rgb="FFF9E984"/>
          <bgColor rgb="FF000000"/>
        </patternFill>
      </fill>
    </dxf>
    <dxf>
      <fill>
        <patternFill patternType="solid">
          <fgColor rgb="FFF9EA84"/>
          <bgColor rgb="FF000000"/>
        </patternFill>
      </fill>
    </dxf>
    <dxf>
      <fill>
        <patternFill patternType="solid">
          <fgColor rgb="FFFA8E72"/>
          <bgColor rgb="FF000000"/>
        </patternFill>
      </fill>
    </dxf>
    <dxf>
      <fill>
        <patternFill patternType="solid">
          <fgColor rgb="FFFA8F72"/>
          <bgColor rgb="FF000000"/>
        </patternFill>
      </fill>
    </dxf>
    <dxf>
      <fill>
        <patternFill patternType="solid">
          <fgColor rgb="FFFA9D75"/>
          <bgColor rgb="FF000000"/>
        </patternFill>
      </fill>
    </dxf>
    <dxf>
      <fill>
        <patternFill patternType="solid">
          <fgColor rgb="FFFA9F75"/>
          <bgColor rgb="FF000000"/>
        </patternFill>
      </fill>
    </dxf>
    <dxf>
      <fill>
        <patternFill patternType="solid">
          <fgColor rgb="FFFAEA84"/>
          <bgColor rgb="FF000000"/>
        </patternFill>
      </fill>
    </dxf>
    <dxf>
      <fill>
        <patternFill patternType="solid">
          <fgColor rgb="FFFBA075"/>
          <bgColor rgb="FF000000"/>
        </patternFill>
      </fill>
    </dxf>
    <dxf>
      <fill>
        <patternFill patternType="solid">
          <fgColor rgb="FFFBA175"/>
          <bgColor rgb="FF000000"/>
        </patternFill>
      </fill>
    </dxf>
    <dxf>
      <fill>
        <patternFill patternType="solid">
          <fgColor rgb="FFFBA376"/>
          <bgColor rgb="FF000000"/>
        </patternFill>
      </fill>
    </dxf>
    <dxf>
      <fill>
        <patternFill patternType="solid">
          <fgColor rgb="FFFBA476"/>
          <bgColor rgb="FF000000"/>
        </patternFill>
      </fill>
    </dxf>
    <dxf>
      <fill>
        <patternFill patternType="solid">
          <fgColor rgb="FFFBA777"/>
          <bgColor rgb="FF000000"/>
        </patternFill>
      </fill>
    </dxf>
    <dxf>
      <fill>
        <patternFill patternType="solid">
          <fgColor rgb="FFFBA877"/>
          <bgColor rgb="FF000000"/>
        </patternFill>
      </fill>
    </dxf>
    <dxf>
      <fill>
        <patternFill patternType="solid">
          <fgColor rgb="FFFBA977"/>
          <bgColor rgb="FF000000"/>
        </patternFill>
      </fill>
    </dxf>
    <dxf>
      <fill>
        <patternFill patternType="solid">
          <fgColor rgb="FFFBAB77"/>
          <bgColor rgb="FF000000"/>
        </patternFill>
      </fill>
    </dxf>
    <dxf>
      <fill>
        <patternFill patternType="solid">
          <fgColor rgb="FFFBAD78"/>
          <bgColor rgb="FF000000"/>
        </patternFill>
      </fill>
    </dxf>
    <dxf>
      <fill>
        <patternFill patternType="solid">
          <fgColor rgb="FFFBB078"/>
          <bgColor rgb="FF000000"/>
        </patternFill>
      </fill>
    </dxf>
    <dxf>
      <fill>
        <patternFill patternType="solid">
          <fgColor rgb="FFFBB279"/>
          <bgColor rgb="FF000000"/>
        </patternFill>
      </fill>
    </dxf>
    <dxf>
      <fill>
        <patternFill patternType="solid">
          <fgColor rgb="FFFBEA84"/>
          <bgColor rgb="FF000000"/>
        </patternFill>
      </fill>
    </dxf>
    <dxf>
      <fill>
        <patternFill patternType="solid">
          <fgColor rgb="FFFCB379"/>
          <bgColor rgb="FF000000"/>
        </patternFill>
      </fill>
    </dxf>
    <dxf>
      <fill>
        <patternFill patternType="solid">
          <fgColor rgb="FFFCB479"/>
          <bgColor rgb="FF000000"/>
        </patternFill>
      </fill>
    </dxf>
    <dxf>
      <fill>
        <patternFill patternType="solid">
          <fgColor rgb="FFFCB77A"/>
          <bgColor rgb="FF000000"/>
        </patternFill>
      </fill>
    </dxf>
    <dxf>
      <fill>
        <patternFill patternType="solid">
          <fgColor rgb="FFFCB87A"/>
          <bgColor rgb="FF000000"/>
        </patternFill>
      </fill>
    </dxf>
    <dxf>
      <fill>
        <patternFill patternType="solid">
          <fgColor rgb="FFFCB97A"/>
          <bgColor rgb="FF000000"/>
        </patternFill>
      </fill>
    </dxf>
    <dxf>
      <fill>
        <patternFill patternType="solid">
          <fgColor rgb="FFFCBA7A"/>
          <bgColor rgb="FF000000"/>
        </patternFill>
      </fill>
    </dxf>
    <dxf>
      <fill>
        <patternFill patternType="solid">
          <fgColor rgb="FFFCBB7A"/>
          <bgColor rgb="FF000000"/>
        </patternFill>
      </fill>
    </dxf>
    <dxf>
      <fill>
        <patternFill patternType="solid">
          <fgColor rgb="FFFCBC7B"/>
          <bgColor rgb="FF000000"/>
        </patternFill>
      </fill>
    </dxf>
    <dxf>
      <fill>
        <patternFill patternType="solid">
          <fgColor rgb="FFFCBD7B"/>
          <bgColor rgb="FF000000"/>
        </patternFill>
      </fill>
    </dxf>
    <dxf>
      <fill>
        <patternFill patternType="solid">
          <fgColor rgb="FFFCBE7B"/>
          <bgColor rgb="FF000000"/>
        </patternFill>
      </fill>
    </dxf>
    <dxf>
      <fill>
        <patternFill patternType="solid">
          <fgColor rgb="FFFCBF7B"/>
          <bgColor rgb="FF000000"/>
        </patternFill>
      </fill>
    </dxf>
    <dxf>
      <fill>
        <patternFill patternType="solid">
          <fgColor rgb="FFFCC07B"/>
          <bgColor rgb="FF000000"/>
        </patternFill>
      </fill>
    </dxf>
    <dxf>
      <fill>
        <patternFill patternType="solid">
          <fgColor rgb="FFFCC17B"/>
          <bgColor rgb="FF000000"/>
        </patternFill>
      </fill>
    </dxf>
    <dxf>
      <fill>
        <patternFill patternType="solid">
          <fgColor rgb="FFFCC27C"/>
          <bgColor rgb="FF000000"/>
        </patternFill>
      </fill>
    </dxf>
    <dxf>
      <fill>
        <patternFill patternType="solid">
          <fgColor rgb="FFFCC57C"/>
          <bgColor rgb="FF000000"/>
        </patternFill>
      </fill>
    </dxf>
    <dxf>
      <fill>
        <patternFill patternType="solid">
          <fgColor rgb="FFFCEA84"/>
          <bgColor rgb="FF000000"/>
        </patternFill>
      </fill>
    </dxf>
    <dxf>
      <fill>
        <patternFill patternType="solid">
          <fgColor rgb="FFFDC67C"/>
          <bgColor rgb="FF000000"/>
        </patternFill>
      </fill>
    </dxf>
    <dxf>
      <fill>
        <patternFill patternType="solid">
          <fgColor rgb="FFFDC67D"/>
          <bgColor rgb="FF000000"/>
        </patternFill>
      </fill>
    </dxf>
    <dxf>
      <fill>
        <patternFill patternType="solid">
          <fgColor rgb="FFFDC77D"/>
          <bgColor rgb="FF000000"/>
        </patternFill>
      </fill>
    </dxf>
    <dxf>
      <fill>
        <patternFill patternType="solid">
          <fgColor rgb="FFFDC87D"/>
          <bgColor rgb="FF000000"/>
        </patternFill>
      </fill>
    </dxf>
    <dxf>
      <fill>
        <patternFill patternType="solid">
          <fgColor rgb="FFFDCA7D"/>
          <bgColor rgb="FF000000"/>
        </patternFill>
      </fill>
    </dxf>
    <dxf>
      <fill>
        <patternFill patternType="solid">
          <fgColor rgb="FFFDCB7D"/>
          <bgColor rgb="FF000000"/>
        </patternFill>
      </fill>
    </dxf>
    <dxf>
      <fill>
        <patternFill patternType="solid">
          <fgColor rgb="FFFDCD7E"/>
          <bgColor rgb="FF000000"/>
        </patternFill>
      </fill>
    </dxf>
    <dxf>
      <fill>
        <patternFill patternType="solid">
          <fgColor rgb="FFFDCE7E"/>
          <bgColor rgb="FF000000"/>
        </patternFill>
      </fill>
    </dxf>
    <dxf>
      <fill>
        <patternFill patternType="solid">
          <fgColor rgb="FFFDCF7E"/>
          <bgColor rgb="FF000000"/>
        </patternFill>
      </fill>
    </dxf>
    <dxf>
      <fill>
        <patternFill patternType="solid">
          <fgColor rgb="FFFDD07E"/>
          <bgColor rgb="FF000000"/>
        </patternFill>
      </fill>
    </dxf>
    <dxf>
      <fill>
        <patternFill patternType="solid">
          <fgColor rgb="FFFDD17F"/>
          <bgColor rgb="FF000000"/>
        </patternFill>
      </fill>
    </dxf>
    <dxf>
      <fill>
        <patternFill patternType="solid">
          <fgColor rgb="FFFDD37F"/>
          <bgColor rgb="FF000000"/>
        </patternFill>
      </fill>
    </dxf>
    <dxf>
      <fill>
        <patternFill patternType="solid">
          <fgColor rgb="FFFDD47F"/>
          <bgColor rgb="FF000000"/>
        </patternFill>
      </fill>
    </dxf>
    <dxf>
      <fill>
        <patternFill patternType="solid">
          <fgColor rgb="FFFDD57F"/>
          <bgColor rgb="FF000000"/>
        </patternFill>
      </fill>
    </dxf>
    <dxf>
      <fill>
        <patternFill patternType="solid">
          <fgColor rgb="FFFDD680"/>
          <bgColor rgb="FF000000"/>
        </patternFill>
      </fill>
    </dxf>
    <dxf>
      <fill>
        <patternFill patternType="solid">
          <fgColor rgb="FFFDD780"/>
          <bgColor rgb="FF000000"/>
        </patternFill>
      </fill>
    </dxf>
    <dxf>
      <fill>
        <patternFill patternType="solid">
          <fgColor rgb="FFFDEB84"/>
          <bgColor rgb="FF000000"/>
        </patternFill>
      </fill>
    </dxf>
    <dxf>
      <fill>
        <patternFill patternType="solid">
          <fgColor rgb="FFFED880"/>
          <bgColor rgb="FF000000"/>
        </patternFill>
      </fill>
    </dxf>
    <dxf>
      <fill>
        <patternFill patternType="solid">
          <fgColor rgb="FFFED980"/>
          <bgColor rgb="FF000000"/>
        </patternFill>
      </fill>
    </dxf>
    <dxf>
      <fill>
        <patternFill patternType="solid">
          <fgColor rgb="FFFEDA80"/>
          <bgColor rgb="FF000000"/>
        </patternFill>
      </fill>
    </dxf>
    <dxf>
      <fill>
        <patternFill patternType="solid">
          <fgColor rgb="FFFEDB80"/>
          <bgColor rgb="FF000000"/>
        </patternFill>
      </fill>
    </dxf>
    <dxf>
      <fill>
        <patternFill patternType="solid">
          <fgColor rgb="FFFEDB81"/>
          <bgColor rgb="FF000000"/>
        </patternFill>
      </fill>
    </dxf>
    <dxf>
      <fill>
        <patternFill patternType="solid">
          <fgColor rgb="FFFEDC81"/>
          <bgColor rgb="FF000000"/>
        </patternFill>
      </fill>
    </dxf>
    <dxf>
      <fill>
        <patternFill patternType="solid">
          <fgColor rgb="FFFEDD81"/>
          <bgColor rgb="FF000000"/>
        </patternFill>
      </fill>
    </dxf>
    <dxf>
      <fill>
        <patternFill patternType="solid">
          <fgColor rgb="FFFEDF81"/>
          <bgColor rgb="FF000000"/>
        </patternFill>
      </fill>
    </dxf>
    <dxf>
      <fill>
        <patternFill patternType="solid">
          <fgColor rgb="FFFEE081"/>
          <bgColor rgb="FF000000"/>
        </patternFill>
      </fill>
    </dxf>
    <dxf>
      <fill>
        <patternFill patternType="solid">
          <fgColor rgb="FFFEE082"/>
          <bgColor rgb="FF000000"/>
        </patternFill>
      </fill>
    </dxf>
    <dxf>
      <fill>
        <patternFill patternType="solid">
          <fgColor rgb="FFFEE182"/>
          <bgColor rgb="FF000000"/>
        </patternFill>
      </fill>
    </dxf>
    <dxf>
      <fill>
        <patternFill patternType="solid">
          <fgColor rgb="FFFEE282"/>
          <bgColor rgb="FF000000"/>
        </patternFill>
      </fill>
    </dxf>
    <dxf>
      <fill>
        <patternFill patternType="solid">
          <fgColor rgb="FFFEE382"/>
          <bgColor rgb="FF000000"/>
        </patternFill>
      </fill>
    </dxf>
    <dxf>
      <fill>
        <patternFill patternType="solid">
          <fgColor rgb="FFFEE482"/>
          <bgColor rgb="FF000000"/>
        </patternFill>
      </fill>
    </dxf>
    <dxf>
      <fill>
        <patternFill patternType="solid">
          <fgColor rgb="FFFEE582"/>
          <bgColor rgb="FF000000"/>
        </patternFill>
      </fill>
    </dxf>
    <dxf>
      <fill>
        <patternFill patternType="solid">
          <fgColor rgb="FFFEE783"/>
          <bgColor rgb="FF000000"/>
        </patternFill>
      </fill>
    </dxf>
    <dxf>
      <fill>
        <patternFill patternType="solid">
          <fgColor rgb="FFFEE883"/>
          <bgColor rgb="FF000000"/>
        </patternFill>
      </fill>
    </dxf>
    <dxf>
      <fill>
        <patternFill patternType="solid">
          <fgColor rgb="FFFEE983"/>
          <bgColor rgb="FF000000"/>
        </patternFill>
      </fill>
    </dxf>
    <dxf>
      <fill>
        <patternFill patternType="solid">
          <fgColor rgb="FFFEEB84"/>
          <bgColor rgb="FF000000"/>
        </patternFill>
      </fill>
    </dxf>
    <dxf>
      <fill>
        <patternFill patternType="solid">
          <fgColor rgb="FFFFEB84"/>
          <bgColor rgb="FF000000"/>
        </patternFill>
      </fill>
    </dxf>
  </dxfs>
  <colors>
    <indexedColors>
      <rgbColor rgb="FF000000"/>
      <rgbColor rgb="FFFFFFFF"/>
      <rgbColor rgb="FFC00000"/>
      <rgbColor rgb="FF00FF00"/>
      <rgbColor rgb="FF0000FF"/>
      <rgbColor rgb="FFFFFF00"/>
      <rgbColor rgb="FFFF00FF"/>
      <rgbColor rgb="FF00FFFF"/>
      <rgbColor rgb="FF800000"/>
      <rgbColor rgb="FF006100"/>
      <rgbColor rgb="FF000080"/>
      <rgbColor rgb="FF808000"/>
      <rgbColor rgb="FF800080"/>
      <rgbColor rgb="FF008080"/>
      <rgbColor rgb="FFBFBFBF"/>
      <rgbColor rgb="FF808080"/>
      <rgbColor rgb="FF9999FF"/>
      <rgbColor rgb="FF993366"/>
      <rgbColor rgb="FFFFFFCC"/>
      <rgbColor rgb="FFDCE6F1"/>
      <rgbColor rgb="FF660066"/>
      <rgbColor rgb="FFFF8080"/>
      <rgbColor rgb="FF2E6DA4"/>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1F3A5F"/>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3.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19"/>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customHeight="false" zeroHeight="false" outlineLevelRow="0" outlineLevelCol="0"/>
  <cols>
    <col collapsed="false" customWidth="true" hidden="false" outlineLevel="0" max="1" min="1" style="0" width="110"/>
  </cols>
  <sheetData>
    <row r="1" customFormat="false" ht="19.7" hidden="false" customHeight="false" outlineLevel="0" collapsed="false">
      <c r="A1" s="1" t="s">
        <v>0</v>
      </c>
    </row>
    <row r="2" customFormat="false" ht="15" hidden="false" customHeight="false" outlineLevel="0" collapsed="false">
      <c r="A2" s="2" t="s">
        <v>1</v>
      </c>
    </row>
    <row r="3" customFormat="false" ht="15" hidden="false" customHeight="false" outlineLevel="0" collapsed="false">
      <c r="A3" s="3"/>
    </row>
    <row r="4" customFormat="false" ht="15" hidden="false" customHeight="false" outlineLevel="0" collapsed="false">
      <c r="A4" s="4" t="s">
        <v>2</v>
      </c>
    </row>
    <row r="5" customFormat="false" ht="15" hidden="false" customHeight="false" outlineLevel="0" collapsed="false">
      <c r="A5" s="3" t="s">
        <v>3</v>
      </c>
    </row>
    <row r="6" customFormat="false" ht="15" hidden="false" customHeight="false" outlineLevel="0" collapsed="false">
      <c r="A6" s="3" t="s">
        <v>4</v>
      </c>
    </row>
    <row r="7" customFormat="false" ht="15" hidden="false" customHeight="false" outlineLevel="0" collapsed="false">
      <c r="A7" s="3" t="s">
        <v>5</v>
      </c>
    </row>
    <row r="8" customFormat="false" ht="15" hidden="false" customHeight="false" outlineLevel="0" collapsed="false">
      <c r="A8" s="3" t="s">
        <v>6</v>
      </c>
    </row>
    <row r="9" customFormat="false" ht="15" hidden="false" customHeight="false" outlineLevel="0" collapsed="false">
      <c r="A9" s="3" t="s">
        <v>7</v>
      </c>
    </row>
    <row r="10" customFormat="false" ht="15" hidden="false" customHeight="false" outlineLevel="0" collapsed="false">
      <c r="A10" s="3"/>
    </row>
    <row r="11" customFormat="false" ht="15" hidden="false" customHeight="false" outlineLevel="0" collapsed="false">
      <c r="A11" s="4" t="s">
        <v>8</v>
      </c>
    </row>
    <row r="12" customFormat="false" ht="15" hidden="false" customHeight="false" outlineLevel="0" collapsed="false">
      <c r="A12" s="3" t="s">
        <v>9</v>
      </c>
    </row>
    <row r="13" customFormat="false" ht="15" hidden="false" customHeight="false" outlineLevel="0" collapsed="false">
      <c r="A13" s="3" t="s">
        <v>10</v>
      </c>
    </row>
    <row r="14" customFormat="false" ht="15" hidden="false" customHeight="false" outlineLevel="0" collapsed="false">
      <c r="A14" s="3" t="s">
        <v>11</v>
      </c>
    </row>
    <row r="15" customFormat="false" ht="15" hidden="false" customHeight="false" outlineLevel="0" collapsed="false">
      <c r="A15" s="3"/>
    </row>
    <row r="16" customFormat="false" ht="15" hidden="false" customHeight="false" outlineLevel="0" collapsed="false">
      <c r="A16" s="5" t="s">
        <v>12</v>
      </c>
    </row>
    <row r="17" customFormat="false" ht="15" hidden="false" customHeight="false" outlineLevel="0" collapsed="false">
      <c r="A17" s="3" t="s">
        <v>13</v>
      </c>
    </row>
    <row r="18" customFormat="false" ht="15" hidden="false" customHeight="false" outlineLevel="0" collapsed="false">
      <c r="A18" s="3" t="s">
        <v>14</v>
      </c>
    </row>
    <row r="19" customFormat="false" ht="15" hidden="false" customHeight="false" outlineLevel="0" collapsed="false">
      <c r="A19" s="3" t="s">
        <v>15</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customHeight="false" zeroHeight="false" outlineLevelRow="0" outlineLevelCol="0"/>
  <cols>
    <col collapsed="false" customWidth="true" hidden="false" outlineLevel="0" max="1" min="1" style="0" width="30"/>
    <col collapsed="false" customWidth="true" hidden="false" outlineLevel="0" max="2" min="2" style="0" width="9"/>
    <col collapsed="false" customWidth="true" hidden="false" outlineLevel="0" max="3" min="3" style="0" width="58"/>
    <col collapsed="false" customWidth="true" hidden="false" outlineLevel="0" max="4" min="4" style="0" width="50"/>
  </cols>
  <sheetData>
    <row r="1" customFormat="false" ht="15" hidden="false" customHeight="false" outlineLevel="0" collapsed="false">
      <c r="A1" s="6" t="s">
        <v>16</v>
      </c>
      <c r="B1" s="6" t="s">
        <v>17</v>
      </c>
      <c r="C1" s="6" t="s">
        <v>18</v>
      </c>
      <c r="D1" s="6" t="s">
        <v>19</v>
      </c>
    </row>
    <row r="2" customFormat="false" ht="15" hidden="false" customHeight="false" outlineLevel="0" collapsed="false">
      <c r="A2" s="7" t="s">
        <v>20</v>
      </c>
      <c r="B2" s="8" t="n">
        <v>0.15</v>
      </c>
      <c r="C2" s="7" t="s">
        <v>21</v>
      </c>
      <c r="D2" s="7" t="s">
        <v>22</v>
      </c>
    </row>
    <row r="3" customFormat="false" ht="15" hidden="false" customHeight="false" outlineLevel="0" collapsed="false">
      <c r="A3" s="7" t="s">
        <v>23</v>
      </c>
      <c r="B3" s="8" t="n">
        <v>0.1</v>
      </c>
      <c r="C3" s="7" t="s">
        <v>24</v>
      </c>
      <c r="D3" s="7" t="s">
        <v>25</v>
      </c>
    </row>
    <row r="4" customFormat="false" ht="15" hidden="false" customHeight="false" outlineLevel="0" collapsed="false">
      <c r="A4" s="7" t="s">
        <v>26</v>
      </c>
      <c r="B4" s="8" t="n">
        <v>0.13</v>
      </c>
      <c r="C4" s="7" t="s">
        <v>27</v>
      </c>
      <c r="D4" s="7" t="s">
        <v>28</v>
      </c>
    </row>
    <row r="5" customFormat="false" ht="15" hidden="false" customHeight="false" outlineLevel="0" collapsed="false">
      <c r="A5" s="7" t="s">
        <v>29</v>
      </c>
      <c r="B5" s="8" t="n">
        <v>0.12</v>
      </c>
      <c r="C5" s="7" t="s">
        <v>30</v>
      </c>
      <c r="D5" s="7" t="s">
        <v>31</v>
      </c>
    </row>
    <row r="6" customFormat="false" ht="15" hidden="false" customHeight="false" outlineLevel="0" collapsed="false">
      <c r="A6" s="7" t="s">
        <v>32</v>
      </c>
      <c r="B6" s="8" t="n">
        <v>0.12</v>
      </c>
      <c r="C6" s="7" t="s">
        <v>33</v>
      </c>
      <c r="D6" s="7" t="s">
        <v>34</v>
      </c>
    </row>
    <row r="7" customFormat="false" ht="15" hidden="false" customHeight="false" outlineLevel="0" collapsed="false">
      <c r="A7" s="7" t="s">
        <v>35</v>
      </c>
      <c r="B7" s="8" t="n">
        <v>0.07</v>
      </c>
      <c r="C7" s="7" t="s">
        <v>36</v>
      </c>
      <c r="D7" s="7" t="s">
        <v>37</v>
      </c>
    </row>
    <row r="8" customFormat="false" ht="15" hidden="false" customHeight="false" outlineLevel="0" collapsed="false">
      <c r="A8" s="7" t="s">
        <v>38</v>
      </c>
      <c r="B8" s="8" t="n">
        <v>0.11</v>
      </c>
      <c r="C8" s="7" t="s">
        <v>39</v>
      </c>
      <c r="D8" s="7" t="s">
        <v>40</v>
      </c>
    </row>
    <row r="9" customFormat="false" ht="15" hidden="false" customHeight="false" outlineLevel="0" collapsed="false">
      <c r="A9" s="7" t="s">
        <v>41</v>
      </c>
      <c r="B9" s="8" t="n">
        <v>0.09</v>
      </c>
      <c r="C9" s="7" t="s">
        <v>42</v>
      </c>
      <c r="D9" s="7" t="s">
        <v>43</v>
      </c>
    </row>
    <row r="10" customFormat="false" ht="15" hidden="false" customHeight="false" outlineLevel="0" collapsed="false">
      <c r="A10" s="7" t="s">
        <v>44</v>
      </c>
      <c r="B10" s="8" t="n">
        <v>0.05</v>
      </c>
      <c r="C10" s="7" t="s">
        <v>45</v>
      </c>
      <c r="D10" s="7" t="s">
        <v>46</v>
      </c>
    </row>
    <row r="11" customFormat="false" ht="15" hidden="false" customHeight="false" outlineLevel="0" collapsed="false">
      <c r="A11" s="7" t="s">
        <v>47</v>
      </c>
      <c r="B11" s="8" t="n">
        <v>0.06</v>
      </c>
      <c r="C11" s="7" t="s">
        <v>48</v>
      </c>
      <c r="D11" s="7" t="s">
        <v>49</v>
      </c>
    </row>
    <row r="12" customFormat="false" ht="15" hidden="false" customHeight="false" outlineLevel="0" collapsed="false">
      <c r="A12" s="9" t="s">
        <v>50</v>
      </c>
      <c r="B12" s="10" t="n">
        <f aca="false">SUM(B2:B11)</f>
        <v>1</v>
      </c>
      <c r="C12" s="7"/>
      <c r="D12" s="7"/>
    </row>
    <row r="14" customFormat="false" ht="15" hidden="false" customHeight="false" outlineLevel="0" collapsed="false">
      <c r="A14" s="11" t="s">
        <v>51</v>
      </c>
    </row>
    <row r="15" customFormat="false" ht="15" hidden="false" customHeight="false" outlineLevel="0" collapsed="false">
      <c r="A15" s="12" t="s">
        <v>52</v>
      </c>
      <c r="B15" s="12" t="n">
        <v>0</v>
      </c>
      <c r="C15" s="12" t="s">
        <v>53</v>
      </c>
    </row>
    <row r="16" customFormat="false" ht="15" hidden="false" customHeight="false" outlineLevel="0" collapsed="false">
      <c r="A16" s="12" t="s">
        <v>54</v>
      </c>
      <c r="B16" s="12" t="n">
        <v>-3.5</v>
      </c>
      <c r="C16" s="12" t="s">
        <v>55</v>
      </c>
    </row>
    <row r="17" customFormat="false" ht="15" hidden="false" customHeight="false" outlineLevel="0" collapsed="false">
      <c r="A17" s="12" t="s">
        <v>56</v>
      </c>
      <c r="B17" s="12" t="n">
        <v>-7</v>
      </c>
      <c r="C17" s="12" t="s">
        <v>57</v>
      </c>
    </row>
    <row r="18" customFormat="false" ht="15" hidden="false" customHeight="false" outlineLevel="0" collapsed="false">
      <c r="A18" s="12" t="s">
        <v>58</v>
      </c>
      <c r="B18" s="12" t="n">
        <v>-10.5</v>
      </c>
      <c r="C18" s="12" t="s">
        <v>59</v>
      </c>
    </row>
    <row r="19" customFormat="false" ht="15" hidden="false" customHeight="false" outlineLevel="0" collapsed="false">
      <c r="A19" s="12" t="s">
        <v>60</v>
      </c>
      <c r="B19" s="12" t="n">
        <v>-14</v>
      </c>
      <c r="C19" s="12" t="s">
        <v>61</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A25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5" ySplit="1" topLeftCell="F2" activePane="bottomRight" state="frozen"/>
      <selection pane="topLeft" activeCell="A1" activeCellId="0" sqref="A1"/>
      <selection pane="topRight" activeCell="F1" activeCellId="0" sqref="F1"/>
      <selection pane="bottomLeft" activeCell="A2" activeCellId="0" sqref="A2"/>
      <selection pane="bottomRight" activeCell="A1" activeCellId="0" sqref="A1"/>
    </sheetView>
  </sheetViews>
  <sheetFormatPr defaultColWidth="8.6796875" defaultRowHeight="15" customHeight="false" zeroHeight="false" outlineLevelRow="0" outlineLevelCol="0"/>
  <cols>
    <col collapsed="false" customWidth="true" hidden="false" outlineLevel="0" max="1" min="1" style="0" width="6"/>
    <col collapsed="false" customWidth="true" hidden="false" outlineLevel="0" max="2" min="2" style="0" width="5"/>
    <col collapsed="false" customWidth="true" hidden="false" outlineLevel="0" max="3" min="3" style="0" width="26"/>
    <col collapsed="false" customWidth="true" hidden="false" outlineLevel="0" max="4" min="4" style="0" width="20"/>
    <col collapsed="false" customWidth="true" hidden="false" outlineLevel="0" max="5" min="5" style="0" width="42"/>
    <col collapsed="false" customWidth="true" hidden="false" outlineLevel="0" max="6" min="6" style="0" width="26"/>
    <col collapsed="false" customWidth="true" hidden="false" outlineLevel="0" max="7" min="7" style="0" width="34"/>
    <col collapsed="false" customWidth="true" hidden="false" outlineLevel="0" max="8" min="8" style="0" width="38"/>
    <col collapsed="false" customWidth="true" hidden="false" outlineLevel="0" max="9" min="9" style="0" width="11"/>
    <col collapsed="false" customWidth="true" hidden="false" outlineLevel="0" max="11" min="10" style="0" width="12"/>
    <col collapsed="false" customWidth="true" hidden="false" outlineLevel="0" max="21" min="12" style="0" width="7"/>
    <col collapsed="false" customWidth="true" hidden="false" outlineLevel="0" max="22" min="22" style="0" width="8"/>
    <col collapsed="false" customWidth="true" hidden="false" outlineLevel="0" max="23" min="23" style="0" width="10"/>
    <col collapsed="false" customWidth="true" hidden="false" outlineLevel="0" max="24" min="24" style="0" width="11"/>
    <col collapsed="false" customWidth="true" hidden="false" outlineLevel="0" max="25" min="25" style="0" width="12"/>
    <col collapsed="false" customWidth="true" hidden="false" outlineLevel="0" max="26" min="26" style="0" width="10"/>
    <col collapsed="false" customWidth="true" hidden="false" outlineLevel="0" max="27" min="27" style="0" width="80"/>
  </cols>
  <sheetData>
    <row r="1" customFormat="false" ht="45.75" hidden="false" customHeight="true" outlineLevel="0" collapsed="false">
      <c r="A1" s="13" t="s">
        <v>62</v>
      </c>
      <c r="B1" s="13" t="s">
        <v>63</v>
      </c>
      <c r="C1" s="13" t="s">
        <v>64</v>
      </c>
      <c r="D1" s="13" t="s">
        <v>65</v>
      </c>
      <c r="E1" s="13" t="s">
        <v>66</v>
      </c>
      <c r="F1" s="13" t="s">
        <v>67</v>
      </c>
      <c r="G1" s="13" t="s">
        <v>68</v>
      </c>
      <c r="H1" s="13" t="s">
        <v>69</v>
      </c>
      <c r="I1" s="13" t="s">
        <v>70</v>
      </c>
      <c r="J1" s="13" t="s">
        <v>71</v>
      </c>
      <c r="K1" s="13" t="s">
        <v>72</v>
      </c>
      <c r="L1" s="13" t="s">
        <v>20</v>
      </c>
      <c r="M1" s="13" t="s">
        <v>23</v>
      </c>
      <c r="N1" s="13" t="s">
        <v>26</v>
      </c>
      <c r="O1" s="13" t="s">
        <v>29</v>
      </c>
      <c r="P1" s="13" t="s">
        <v>32</v>
      </c>
      <c r="Q1" s="13" t="s">
        <v>35</v>
      </c>
      <c r="R1" s="13" t="s">
        <v>38</v>
      </c>
      <c r="S1" s="13" t="s">
        <v>41</v>
      </c>
      <c r="T1" s="13" t="s">
        <v>44</v>
      </c>
      <c r="U1" s="13" t="s">
        <v>47</v>
      </c>
      <c r="V1" s="13" t="s">
        <v>73</v>
      </c>
      <c r="W1" s="13" t="s">
        <v>74</v>
      </c>
      <c r="X1" s="13" t="s">
        <v>75</v>
      </c>
      <c r="Y1" s="13" t="s">
        <v>76</v>
      </c>
      <c r="Z1" s="13" t="s">
        <v>77</v>
      </c>
      <c r="AA1" s="13" t="s">
        <v>78</v>
      </c>
    </row>
    <row r="2" customFormat="false" ht="102.2" hidden="false" customHeight="false" outlineLevel="0" collapsed="false">
      <c r="A2" s="14" t="n">
        <v>1</v>
      </c>
      <c r="B2" s="14" t="n">
        <v>57</v>
      </c>
      <c r="C2" s="7" t="s">
        <v>79</v>
      </c>
      <c r="D2" s="14" t="s">
        <v>80</v>
      </c>
      <c r="E2" s="7" t="s">
        <v>81</v>
      </c>
      <c r="F2" s="7" t="s">
        <v>82</v>
      </c>
      <c r="G2" s="7" t="s">
        <v>83</v>
      </c>
      <c r="H2" s="7" t="s">
        <v>84</v>
      </c>
      <c r="I2" s="15" t="n">
        <v>249</v>
      </c>
      <c r="J2" s="15" t="n">
        <v>1499</v>
      </c>
      <c r="K2" s="16" t="n">
        <v>499</v>
      </c>
      <c r="L2" s="17" t="n">
        <v>5</v>
      </c>
      <c r="M2" s="17" t="n">
        <v>4</v>
      </c>
      <c r="N2" s="17" t="n">
        <v>5</v>
      </c>
      <c r="O2" s="17" t="n">
        <v>5</v>
      </c>
      <c r="P2" s="17" t="n">
        <v>5</v>
      </c>
      <c r="Q2" s="17" t="n">
        <v>4</v>
      </c>
      <c r="R2" s="17" t="n">
        <v>5</v>
      </c>
      <c r="S2" s="17" t="n">
        <v>5</v>
      </c>
      <c r="T2" s="17" t="n">
        <v>5</v>
      </c>
      <c r="U2" s="17" t="n">
        <v>5</v>
      </c>
      <c r="V2" s="17" t="n">
        <v>1</v>
      </c>
      <c r="W2" s="14" t="n">
        <f aca="false">ROUND((Rubric!$B$2*L2+Rubric!$B$3*M2+Rubric!$B$4*N2+Rubric!$B$5*O2+Rubric!$B$6*P2+Rubric!$B$7*Q2+Rubric!$B$8*R2+Rubric!$B$9*S2+Rubric!$B$10*T2+Rubric!$B$11*U2)*20,1)</f>
        <v>96.6</v>
      </c>
      <c r="X2" s="14" t="n">
        <f aca="false">ROUND(-(V2-1)*3.5,1)</f>
        <v>-0</v>
      </c>
      <c r="Y2" s="18" t="n">
        <f aca="false">ROUND(W2+X2,1)</f>
        <v>96.6</v>
      </c>
      <c r="Z2" s="14" t="s">
        <v>85</v>
      </c>
      <c r="AA2" s="7" t="s">
        <v>86</v>
      </c>
    </row>
    <row r="3" customFormat="false" ht="57.45" hidden="false" customHeight="false" outlineLevel="0" collapsed="false">
      <c r="A3" s="14" t="n">
        <v>2</v>
      </c>
      <c r="B3" s="14" t="n">
        <v>113</v>
      </c>
      <c r="C3" s="7" t="s">
        <v>87</v>
      </c>
      <c r="D3" s="14" t="s">
        <v>88</v>
      </c>
      <c r="E3" s="7" t="s">
        <v>89</v>
      </c>
      <c r="F3" s="7" t="s">
        <v>90</v>
      </c>
      <c r="G3" s="7" t="s">
        <v>91</v>
      </c>
      <c r="H3" s="7" t="s">
        <v>92</v>
      </c>
      <c r="I3" s="15" t="n">
        <v>299</v>
      </c>
      <c r="J3" s="15" t="n">
        <v>1499</v>
      </c>
      <c r="K3" s="16" t="n">
        <v>199</v>
      </c>
      <c r="L3" s="17" t="n">
        <v>4</v>
      </c>
      <c r="M3" s="17" t="n">
        <v>5</v>
      </c>
      <c r="N3" s="17" t="n">
        <v>4</v>
      </c>
      <c r="O3" s="17" t="n">
        <v>4</v>
      </c>
      <c r="P3" s="17" t="n">
        <v>5</v>
      </c>
      <c r="Q3" s="17" t="n">
        <v>4</v>
      </c>
      <c r="R3" s="17" t="n">
        <v>4</v>
      </c>
      <c r="S3" s="17" t="n">
        <v>5</v>
      </c>
      <c r="T3" s="17" t="n">
        <v>5</v>
      </c>
      <c r="U3" s="17" t="n">
        <v>5</v>
      </c>
      <c r="V3" s="17" t="n">
        <v>1</v>
      </c>
      <c r="W3" s="14" t="n">
        <f aca="false">ROUND((Rubric!$B$2*L3+Rubric!$B$3*M3+Rubric!$B$4*N3+Rubric!$B$5*O3+Rubric!$B$6*P3+Rubric!$B$7*Q3+Rubric!$B$8*R3+Rubric!$B$9*S3+Rubric!$B$10*T3+Rubric!$B$11*U3)*20,1)</f>
        <v>88.4</v>
      </c>
      <c r="X3" s="14" t="n">
        <f aca="false">ROUND(-(V3-1)*3.5,1)</f>
        <v>-0</v>
      </c>
      <c r="Y3" s="18" t="n">
        <f aca="false">ROUND(W3+X3,1)</f>
        <v>88.4</v>
      </c>
      <c r="Z3" s="14" t="s">
        <v>93</v>
      </c>
      <c r="AA3" s="7" t="s">
        <v>94</v>
      </c>
    </row>
    <row r="4" customFormat="false" ht="15" hidden="false" customHeight="false" outlineLevel="0" collapsed="false">
      <c r="A4" s="14" t="n">
        <v>3</v>
      </c>
      <c r="B4" s="14" t="n">
        <v>58</v>
      </c>
      <c r="C4" s="7" t="s">
        <v>79</v>
      </c>
      <c r="D4" s="14" t="s">
        <v>95</v>
      </c>
      <c r="E4" s="7" t="s">
        <v>96</v>
      </c>
      <c r="F4" s="7" t="s">
        <v>97</v>
      </c>
      <c r="G4" s="7" t="s">
        <v>98</v>
      </c>
      <c r="H4" s="7" t="s">
        <v>99</v>
      </c>
      <c r="I4" s="15" t="n">
        <v>199</v>
      </c>
      <c r="J4" s="15" t="n">
        <v>899</v>
      </c>
      <c r="K4" s="16" t="n">
        <v>299</v>
      </c>
      <c r="L4" s="17" t="n">
        <v>5</v>
      </c>
      <c r="M4" s="17" t="n">
        <v>4</v>
      </c>
      <c r="N4" s="17" t="n">
        <v>4</v>
      </c>
      <c r="O4" s="17" t="n">
        <v>4</v>
      </c>
      <c r="P4" s="17" t="n">
        <v>5</v>
      </c>
      <c r="Q4" s="17" t="n">
        <v>4</v>
      </c>
      <c r="R4" s="17" t="n">
        <v>4</v>
      </c>
      <c r="S4" s="17" t="n">
        <v>4</v>
      </c>
      <c r="T4" s="17" t="n">
        <v>5</v>
      </c>
      <c r="U4" s="17" t="n">
        <v>5</v>
      </c>
      <c r="V4" s="17" t="n">
        <v>1</v>
      </c>
      <c r="W4" s="14" t="n">
        <f aca="false">ROUND((Rubric!$B$2*L4+Rubric!$B$3*M4+Rubric!$B$4*N4+Rubric!$B$5*O4+Rubric!$B$6*P4+Rubric!$B$7*Q4+Rubric!$B$8*R4+Rubric!$B$9*S4+Rubric!$B$10*T4+Rubric!$B$11*U4)*20,1)</f>
        <v>87.6</v>
      </c>
      <c r="X4" s="14" t="n">
        <f aca="false">ROUND(-(V4-1)*3.5,1)</f>
        <v>-0</v>
      </c>
      <c r="Y4" s="18" t="n">
        <f aca="false">ROUND(W4+X4,1)</f>
        <v>87.6</v>
      </c>
      <c r="Z4" s="14" t="s">
        <v>100</v>
      </c>
      <c r="AA4" s="7"/>
    </row>
    <row r="5" customFormat="false" ht="46.25" hidden="false" customHeight="false" outlineLevel="0" collapsed="false">
      <c r="A5" s="14" t="n">
        <v>4</v>
      </c>
      <c r="B5" s="14" t="n">
        <v>66</v>
      </c>
      <c r="C5" s="7" t="s">
        <v>79</v>
      </c>
      <c r="D5" s="14" t="s">
        <v>101</v>
      </c>
      <c r="E5" s="7" t="s">
        <v>102</v>
      </c>
      <c r="F5" s="7" t="s">
        <v>103</v>
      </c>
      <c r="G5" s="7" t="s">
        <v>104</v>
      </c>
      <c r="H5" s="7" t="s">
        <v>105</v>
      </c>
      <c r="I5" s="15" t="n">
        <v>199</v>
      </c>
      <c r="J5" s="15" t="n">
        <v>999</v>
      </c>
      <c r="K5" s="16" t="n">
        <v>299</v>
      </c>
      <c r="L5" s="17" t="n">
        <v>5</v>
      </c>
      <c r="M5" s="17" t="n">
        <v>4</v>
      </c>
      <c r="N5" s="17" t="n">
        <v>4</v>
      </c>
      <c r="O5" s="17" t="n">
        <v>4</v>
      </c>
      <c r="P5" s="17" t="n">
        <v>5</v>
      </c>
      <c r="Q5" s="17" t="n">
        <v>5</v>
      </c>
      <c r="R5" s="17" t="n">
        <v>5</v>
      </c>
      <c r="S5" s="17" t="n">
        <v>5</v>
      </c>
      <c r="T5" s="17" t="n">
        <v>5</v>
      </c>
      <c r="U5" s="17" t="n">
        <v>5</v>
      </c>
      <c r="V5" s="17" t="n">
        <v>3</v>
      </c>
      <c r="W5" s="14" t="n">
        <f aca="false">ROUND((Rubric!$B$2*L5+Rubric!$B$3*M5+Rubric!$B$4*N5+Rubric!$B$5*O5+Rubric!$B$6*P5+Rubric!$B$7*Q5+Rubric!$B$8*R5+Rubric!$B$9*S5+Rubric!$B$10*T5+Rubric!$B$11*U5)*20,1)</f>
        <v>93</v>
      </c>
      <c r="X5" s="14" t="n">
        <f aca="false">ROUND(-(V5-1)*3.5,1)</f>
        <v>-7</v>
      </c>
      <c r="Y5" s="18" t="n">
        <f aca="false">ROUND(W5+X5,1)</f>
        <v>86</v>
      </c>
      <c r="Z5" s="14" t="s">
        <v>85</v>
      </c>
      <c r="AA5" s="7" t="s">
        <v>106</v>
      </c>
    </row>
    <row r="6" customFormat="false" ht="35.05" hidden="false" customHeight="false" outlineLevel="0" collapsed="false">
      <c r="A6" s="14" t="n">
        <v>5</v>
      </c>
      <c r="B6" s="14" t="n">
        <v>88</v>
      </c>
      <c r="C6" s="7" t="s">
        <v>107</v>
      </c>
      <c r="D6" s="14" t="s">
        <v>108</v>
      </c>
      <c r="E6" s="7" t="s">
        <v>109</v>
      </c>
      <c r="F6" s="7" t="s">
        <v>110</v>
      </c>
      <c r="G6" s="7" t="s">
        <v>111</v>
      </c>
      <c r="H6" s="7" t="s">
        <v>112</v>
      </c>
      <c r="I6" s="15" t="n">
        <v>149</v>
      </c>
      <c r="J6" s="15" t="n">
        <v>799</v>
      </c>
      <c r="K6" s="16" t="n">
        <v>99</v>
      </c>
      <c r="L6" s="17" t="n">
        <v>4</v>
      </c>
      <c r="M6" s="17" t="n">
        <v>5</v>
      </c>
      <c r="N6" s="17" t="n">
        <v>3</v>
      </c>
      <c r="O6" s="17" t="n">
        <v>5</v>
      </c>
      <c r="P6" s="17" t="n">
        <v>3</v>
      </c>
      <c r="Q6" s="17" t="n">
        <v>5</v>
      </c>
      <c r="R6" s="17" t="n">
        <v>5</v>
      </c>
      <c r="S6" s="17" t="n">
        <v>5</v>
      </c>
      <c r="T6" s="17" t="n">
        <v>4</v>
      </c>
      <c r="U6" s="17" t="n">
        <v>5</v>
      </c>
      <c r="V6" s="17" t="n">
        <v>1</v>
      </c>
      <c r="W6" s="14" t="n">
        <f aca="false">ROUND((Rubric!$B$2*L6+Rubric!$B$3*M6+Rubric!$B$4*N6+Rubric!$B$5*O6+Rubric!$B$6*P6+Rubric!$B$7*Q6+Rubric!$B$8*R6+Rubric!$B$9*S6+Rubric!$B$10*T6+Rubric!$B$11*U6)*20,1)</f>
        <v>86</v>
      </c>
      <c r="X6" s="14" t="n">
        <f aca="false">ROUND(-(V6-1)*3.5,1)</f>
        <v>-0</v>
      </c>
      <c r="Y6" s="18" t="n">
        <f aca="false">ROUND(W6+X6,1)</f>
        <v>86</v>
      </c>
      <c r="Z6" s="14" t="s">
        <v>93</v>
      </c>
      <c r="AA6" s="7" t="s">
        <v>113</v>
      </c>
    </row>
    <row r="7" customFormat="false" ht="57.45" hidden="false" customHeight="false" outlineLevel="0" collapsed="false">
      <c r="A7" s="14" t="n">
        <v>6</v>
      </c>
      <c r="B7" s="14" t="n">
        <v>144</v>
      </c>
      <c r="C7" s="7" t="s">
        <v>114</v>
      </c>
      <c r="D7" s="14" t="s">
        <v>115</v>
      </c>
      <c r="E7" s="7" t="s">
        <v>116</v>
      </c>
      <c r="F7" s="7" t="s">
        <v>117</v>
      </c>
      <c r="G7" s="7" t="s">
        <v>118</v>
      </c>
      <c r="H7" s="7" t="s">
        <v>119</v>
      </c>
      <c r="I7" s="15" t="n">
        <v>499</v>
      </c>
      <c r="J7" s="15" t="n">
        <v>2499</v>
      </c>
      <c r="K7" s="16" t="n">
        <v>199</v>
      </c>
      <c r="L7" s="17" t="n">
        <v>5</v>
      </c>
      <c r="M7" s="17" t="n">
        <v>3</v>
      </c>
      <c r="N7" s="17" t="n">
        <v>5</v>
      </c>
      <c r="O7" s="17" t="n">
        <v>5</v>
      </c>
      <c r="P7" s="17" t="n">
        <v>5</v>
      </c>
      <c r="Q7" s="17" t="n">
        <v>5</v>
      </c>
      <c r="R7" s="17" t="n">
        <v>5</v>
      </c>
      <c r="S7" s="17" t="n">
        <v>4</v>
      </c>
      <c r="T7" s="17" t="n">
        <v>5</v>
      </c>
      <c r="U7" s="17" t="n">
        <v>3</v>
      </c>
      <c r="V7" s="17" t="n">
        <v>3</v>
      </c>
      <c r="W7" s="14" t="n">
        <f aca="false">ROUND((Rubric!$B$2*L7+Rubric!$B$3*M7+Rubric!$B$4*N7+Rubric!$B$5*O7+Rubric!$B$6*P7+Rubric!$B$7*Q7+Rubric!$B$8*R7+Rubric!$B$9*S7+Rubric!$B$10*T7+Rubric!$B$11*U7)*20,1)</f>
        <v>91.8</v>
      </c>
      <c r="X7" s="14" t="n">
        <f aca="false">ROUND(-(V7-1)*3.5,1)</f>
        <v>-7</v>
      </c>
      <c r="Y7" s="18" t="n">
        <f aca="false">ROUND(W7+X7,1)</f>
        <v>84.8</v>
      </c>
      <c r="Z7" s="14" t="s">
        <v>93</v>
      </c>
      <c r="AA7" s="7" t="s">
        <v>120</v>
      </c>
    </row>
    <row r="8" customFormat="false" ht="15" hidden="false" customHeight="false" outlineLevel="0" collapsed="false">
      <c r="A8" s="14" t="n">
        <v>7</v>
      </c>
      <c r="B8" s="14" t="n">
        <v>73</v>
      </c>
      <c r="C8" s="7" t="s">
        <v>121</v>
      </c>
      <c r="D8" s="14" t="s">
        <v>122</v>
      </c>
      <c r="E8" s="7" t="s">
        <v>123</v>
      </c>
      <c r="F8" s="7" t="s">
        <v>124</v>
      </c>
      <c r="G8" s="7" t="s">
        <v>125</v>
      </c>
      <c r="H8" s="7" t="s">
        <v>126</v>
      </c>
      <c r="I8" s="15" t="n">
        <v>79</v>
      </c>
      <c r="J8" s="15" t="n">
        <v>249</v>
      </c>
      <c r="K8" s="16"/>
      <c r="L8" s="17" t="n">
        <v>5</v>
      </c>
      <c r="M8" s="17" t="n">
        <v>5</v>
      </c>
      <c r="N8" s="17" t="n">
        <v>2</v>
      </c>
      <c r="O8" s="17" t="n">
        <v>5</v>
      </c>
      <c r="P8" s="17" t="n">
        <v>5</v>
      </c>
      <c r="Q8" s="17" t="n">
        <v>5</v>
      </c>
      <c r="R8" s="17" t="n">
        <v>5</v>
      </c>
      <c r="S8" s="17" t="n">
        <v>5</v>
      </c>
      <c r="T8" s="17" t="n">
        <v>1</v>
      </c>
      <c r="U8" s="17" t="n">
        <v>5</v>
      </c>
      <c r="V8" s="17" t="n">
        <v>2</v>
      </c>
      <c r="W8" s="14" t="n">
        <f aca="false">ROUND((Rubric!$B$2*L8+Rubric!$B$3*M8+Rubric!$B$4*N8+Rubric!$B$5*O8+Rubric!$B$6*P8+Rubric!$B$7*Q8+Rubric!$B$8*R8+Rubric!$B$9*S8+Rubric!$B$10*T8+Rubric!$B$11*U8)*20,1)</f>
        <v>88.2</v>
      </c>
      <c r="X8" s="14" t="n">
        <f aca="false">ROUND(-(V8-1)*3.5,1)</f>
        <v>-3.5</v>
      </c>
      <c r="Y8" s="18" t="n">
        <f aca="false">ROUND(W8+X8,1)</f>
        <v>84.7</v>
      </c>
      <c r="Z8" s="14" t="s">
        <v>100</v>
      </c>
      <c r="AA8" s="7"/>
    </row>
    <row r="9" customFormat="false" ht="23.85" hidden="false" customHeight="false" outlineLevel="0" collapsed="false">
      <c r="A9" s="14" t="n">
        <v>8</v>
      </c>
      <c r="B9" s="14" t="n">
        <v>30</v>
      </c>
      <c r="C9" s="7" t="s">
        <v>127</v>
      </c>
      <c r="D9" s="14" t="s">
        <v>128</v>
      </c>
      <c r="E9" s="7" t="s">
        <v>129</v>
      </c>
      <c r="F9" s="7" t="s">
        <v>130</v>
      </c>
      <c r="G9" s="7" t="s">
        <v>131</v>
      </c>
      <c r="H9" s="7" t="s">
        <v>132</v>
      </c>
      <c r="I9" s="15" t="n">
        <v>129</v>
      </c>
      <c r="J9" s="15" t="n">
        <v>349</v>
      </c>
      <c r="K9" s="16"/>
      <c r="L9" s="17" t="n">
        <v>5</v>
      </c>
      <c r="M9" s="17" t="n">
        <v>5</v>
      </c>
      <c r="N9" s="17" t="n">
        <v>3</v>
      </c>
      <c r="O9" s="17" t="n">
        <v>4</v>
      </c>
      <c r="P9" s="17" t="n">
        <v>5</v>
      </c>
      <c r="Q9" s="17" t="n">
        <v>4</v>
      </c>
      <c r="R9" s="17" t="n">
        <v>5</v>
      </c>
      <c r="S9" s="17" t="n">
        <v>5</v>
      </c>
      <c r="T9" s="17" t="n">
        <v>2</v>
      </c>
      <c r="U9" s="17" t="n">
        <v>5</v>
      </c>
      <c r="V9" s="17" t="n">
        <v>2</v>
      </c>
      <c r="W9" s="14" t="n">
        <f aca="false">ROUND((Rubric!$B$2*L9+Rubric!$B$3*M9+Rubric!$B$4*N9+Rubric!$B$5*O9+Rubric!$B$6*P9+Rubric!$B$7*Q9+Rubric!$B$8*R9+Rubric!$B$9*S9+Rubric!$B$10*T9+Rubric!$B$11*U9)*20,1)</f>
        <v>88</v>
      </c>
      <c r="X9" s="14" t="n">
        <f aca="false">ROUND(-(V9-1)*3.5,1)</f>
        <v>-3.5</v>
      </c>
      <c r="Y9" s="18" t="n">
        <f aca="false">ROUND(W9+X9,1)</f>
        <v>84.5</v>
      </c>
      <c r="Z9" s="14" t="s">
        <v>100</v>
      </c>
      <c r="AA9" s="7"/>
    </row>
    <row r="10" customFormat="false" ht="23.85" hidden="false" customHeight="false" outlineLevel="0" collapsed="false">
      <c r="A10" s="14" t="n">
        <v>9</v>
      </c>
      <c r="B10" s="14" t="n">
        <v>114</v>
      </c>
      <c r="C10" s="7" t="s">
        <v>87</v>
      </c>
      <c r="D10" s="14" t="s">
        <v>88</v>
      </c>
      <c r="E10" s="7" t="s">
        <v>133</v>
      </c>
      <c r="F10" s="7" t="s">
        <v>134</v>
      </c>
      <c r="G10" s="7" t="s">
        <v>135</v>
      </c>
      <c r="H10" s="7" t="s">
        <v>136</v>
      </c>
      <c r="I10" s="15" t="n">
        <v>249</v>
      </c>
      <c r="J10" s="15" t="n">
        <v>999</v>
      </c>
      <c r="K10" s="16" t="n">
        <v>199</v>
      </c>
      <c r="L10" s="17" t="n">
        <v>5</v>
      </c>
      <c r="M10" s="17" t="n">
        <v>4</v>
      </c>
      <c r="N10" s="17" t="n">
        <v>4</v>
      </c>
      <c r="O10" s="17" t="n">
        <v>4</v>
      </c>
      <c r="P10" s="17" t="n">
        <v>2</v>
      </c>
      <c r="Q10" s="17" t="n">
        <v>4</v>
      </c>
      <c r="R10" s="17" t="n">
        <v>5</v>
      </c>
      <c r="S10" s="17" t="n">
        <v>5</v>
      </c>
      <c r="T10" s="17" t="n">
        <v>5</v>
      </c>
      <c r="U10" s="17" t="n">
        <v>5</v>
      </c>
      <c r="V10" s="17" t="n">
        <v>1</v>
      </c>
      <c r="W10" s="14" t="n">
        <f aca="false">ROUND((Rubric!$B$2*L10+Rubric!$B$3*M10+Rubric!$B$4*N10+Rubric!$B$5*O10+Rubric!$B$6*P10+Rubric!$B$7*Q10+Rubric!$B$8*R10+Rubric!$B$9*S10+Rubric!$B$10*T10+Rubric!$B$11*U10)*20,1)</f>
        <v>84.4</v>
      </c>
      <c r="X10" s="14" t="n">
        <f aca="false">ROUND(-(V10-1)*3.5,1)</f>
        <v>-0</v>
      </c>
      <c r="Y10" s="18" t="n">
        <f aca="false">ROUND(W10+X10,1)</f>
        <v>84.4</v>
      </c>
      <c r="Z10" s="14" t="s">
        <v>93</v>
      </c>
      <c r="AA10" s="7" t="s">
        <v>137</v>
      </c>
    </row>
    <row r="11" customFormat="false" ht="15" hidden="false" customHeight="false" outlineLevel="0" collapsed="false">
      <c r="A11" s="14" t="n">
        <v>10</v>
      </c>
      <c r="B11" s="14" t="n">
        <v>131</v>
      </c>
      <c r="C11" s="7" t="s">
        <v>138</v>
      </c>
      <c r="D11" s="14" t="s">
        <v>139</v>
      </c>
      <c r="E11" s="7" t="s">
        <v>140</v>
      </c>
      <c r="F11" s="7" t="s">
        <v>141</v>
      </c>
      <c r="G11" s="7" t="s">
        <v>142</v>
      </c>
      <c r="H11" s="7" t="s">
        <v>143</v>
      </c>
      <c r="I11" s="15" t="n">
        <v>499</v>
      </c>
      <c r="J11" s="15" t="n">
        <v>2999</v>
      </c>
      <c r="K11" s="16" t="n">
        <v>299</v>
      </c>
      <c r="L11" s="17" t="n">
        <v>5</v>
      </c>
      <c r="M11" s="17" t="n">
        <v>4</v>
      </c>
      <c r="N11" s="17" t="n">
        <v>5</v>
      </c>
      <c r="O11" s="17" t="n">
        <v>4</v>
      </c>
      <c r="P11" s="17" t="n">
        <v>4</v>
      </c>
      <c r="Q11" s="17" t="n">
        <v>4</v>
      </c>
      <c r="R11" s="17" t="n">
        <v>3</v>
      </c>
      <c r="S11" s="17" t="n">
        <v>4</v>
      </c>
      <c r="T11" s="17" t="n">
        <v>5</v>
      </c>
      <c r="U11" s="17" t="n">
        <v>4</v>
      </c>
      <c r="V11" s="17" t="n">
        <v>1</v>
      </c>
      <c r="W11" s="14" t="n">
        <f aca="false">ROUND((Rubric!$B$2*L11+Rubric!$B$3*M11+Rubric!$B$4*N11+Rubric!$B$5*O11+Rubric!$B$6*P11+Rubric!$B$7*Q11+Rubric!$B$8*R11+Rubric!$B$9*S11+Rubric!$B$10*T11+Rubric!$B$11*U11)*20,1)</f>
        <v>84.4</v>
      </c>
      <c r="X11" s="14" t="n">
        <f aca="false">ROUND(-(V11-1)*3.5,1)</f>
        <v>-0</v>
      </c>
      <c r="Y11" s="18" t="n">
        <f aca="false">ROUND(W11+X11,1)</f>
        <v>84.4</v>
      </c>
      <c r="Z11" s="14" t="s">
        <v>93</v>
      </c>
      <c r="AA11" s="7" t="s">
        <v>144</v>
      </c>
    </row>
    <row r="12" customFormat="false" ht="23.85" hidden="false" customHeight="false" outlineLevel="0" collapsed="false">
      <c r="A12" s="14" t="n">
        <v>11</v>
      </c>
      <c r="B12" s="14" t="n">
        <v>237</v>
      </c>
      <c r="C12" s="7" t="s">
        <v>145</v>
      </c>
      <c r="D12" s="14" t="s">
        <v>146</v>
      </c>
      <c r="E12" s="7" t="s">
        <v>147</v>
      </c>
      <c r="F12" s="7" t="s">
        <v>148</v>
      </c>
      <c r="G12" s="7" t="s">
        <v>149</v>
      </c>
      <c r="H12" s="7" t="s">
        <v>150</v>
      </c>
      <c r="I12" s="15" t="n">
        <v>149</v>
      </c>
      <c r="J12" s="15" t="n">
        <v>599</v>
      </c>
      <c r="K12" s="16" t="n">
        <v>49</v>
      </c>
      <c r="L12" s="17" t="n">
        <v>5</v>
      </c>
      <c r="M12" s="17" t="n">
        <v>5</v>
      </c>
      <c r="N12" s="17" t="n">
        <v>3</v>
      </c>
      <c r="O12" s="17" t="n">
        <v>4</v>
      </c>
      <c r="P12" s="17" t="n">
        <v>3</v>
      </c>
      <c r="Q12" s="17" t="n">
        <v>4</v>
      </c>
      <c r="R12" s="17" t="n">
        <v>5</v>
      </c>
      <c r="S12" s="17" t="n">
        <v>5</v>
      </c>
      <c r="T12" s="17" t="n">
        <v>3</v>
      </c>
      <c r="U12" s="17" t="n">
        <v>5</v>
      </c>
      <c r="V12" s="17" t="n">
        <v>1</v>
      </c>
      <c r="W12" s="14" t="n">
        <f aca="false">ROUND((Rubric!$B$2*L12+Rubric!$B$3*M12+Rubric!$B$4*N12+Rubric!$B$5*O12+Rubric!$B$6*P12+Rubric!$B$7*Q12+Rubric!$B$8*R12+Rubric!$B$9*S12+Rubric!$B$10*T12+Rubric!$B$11*U12)*20,1)</f>
        <v>84.2</v>
      </c>
      <c r="X12" s="14" t="n">
        <f aca="false">ROUND(-(V12-1)*3.5,1)</f>
        <v>-0</v>
      </c>
      <c r="Y12" s="18" t="n">
        <f aca="false">ROUND(W12+X12,1)</f>
        <v>84.2</v>
      </c>
      <c r="Z12" s="14" t="s">
        <v>100</v>
      </c>
      <c r="AA12" s="7"/>
    </row>
    <row r="13" customFormat="false" ht="23.85" hidden="false" customHeight="false" outlineLevel="0" collapsed="false">
      <c r="A13" s="14" t="n">
        <v>12</v>
      </c>
      <c r="B13" s="14" t="n">
        <v>220</v>
      </c>
      <c r="C13" s="7" t="s">
        <v>151</v>
      </c>
      <c r="D13" s="14" t="s">
        <v>152</v>
      </c>
      <c r="E13" s="7" t="s">
        <v>153</v>
      </c>
      <c r="F13" s="7" t="s">
        <v>154</v>
      </c>
      <c r="G13" s="7" t="s">
        <v>155</v>
      </c>
      <c r="H13" s="7" t="s">
        <v>156</v>
      </c>
      <c r="I13" s="15" t="n">
        <v>299</v>
      </c>
      <c r="J13" s="15" t="n">
        <v>1499</v>
      </c>
      <c r="K13" s="16" t="n">
        <v>299</v>
      </c>
      <c r="L13" s="17" t="n">
        <v>5</v>
      </c>
      <c r="M13" s="17" t="n">
        <v>4</v>
      </c>
      <c r="N13" s="17" t="n">
        <v>4</v>
      </c>
      <c r="O13" s="17" t="n">
        <v>4</v>
      </c>
      <c r="P13" s="17" t="n">
        <v>4</v>
      </c>
      <c r="Q13" s="17" t="n">
        <v>4</v>
      </c>
      <c r="R13" s="17" t="n">
        <v>4</v>
      </c>
      <c r="S13" s="17" t="n">
        <v>4</v>
      </c>
      <c r="T13" s="17" t="n">
        <v>5</v>
      </c>
      <c r="U13" s="17" t="n">
        <v>4</v>
      </c>
      <c r="V13" s="17" t="n">
        <v>1</v>
      </c>
      <c r="W13" s="14" t="n">
        <f aca="false">ROUND((Rubric!$B$2*L13+Rubric!$B$3*M13+Rubric!$B$4*N13+Rubric!$B$5*O13+Rubric!$B$6*P13+Rubric!$B$7*Q13+Rubric!$B$8*R13+Rubric!$B$9*S13+Rubric!$B$10*T13+Rubric!$B$11*U13)*20,1)</f>
        <v>84</v>
      </c>
      <c r="X13" s="14" t="n">
        <f aca="false">ROUND(-(V13-1)*3.5,1)</f>
        <v>-0</v>
      </c>
      <c r="Y13" s="18" t="n">
        <f aca="false">ROUND(W13+X13,1)</f>
        <v>84</v>
      </c>
      <c r="Z13" s="14" t="s">
        <v>100</v>
      </c>
      <c r="AA13" s="7"/>
    </row>
    <row r="14" customFormat="false" ht="23.85" hidden="false" customHeight="false" outlineLevel="0" collapsed="false">
      <c r="A14" s="14" t="n">
        <v>13</v>
      </c>
      <c r="B14" s="14" t="n">
        <v>197</v>
      </c>
      <c r="C14" s="7" t="s">
        <v>157</v>
      </c>
      <c r="D14" s="14" t="s">
        <v>158</v>
      </c>
      <c r="E14" s="7" t="s">
        <v>159</v>
      </c>
      <c r="F14" s="7" t="s">
        <v>160</v>
      </c>
      <c r="G14" s="7" t="s">
        <v>161</v>
      </c>
      <c r="H14" s="7" t="s">
        <v>162</v>
      </c>
      <c r="I14" s="15" t="n">
        <v>29</v>
      </c>
      <c r="J14" s="15" t="n">
        <v>99</v>
      </c>
      <c r="K14" s="16" t="n">
        <v>9</v>
      </c>
      <c r="L14" s="17" t="n">
        <v>5</v>
      </c>
      <c r="M14" s="17" t="n">
        <v>5</v>
      </c>
      <c r="N14" s="17" t="n">
        <v>1</v>
      </c>
      <c r="O14" s="17" t="n">
        <v>5</v>
      </c>
      <c r="P14" s="17" t="n">
        <v>3</v>
      </c>
      <c r="Q14" s="17" t="n">
        <v>5</v>
      </c>
      <c r="R14" s="17" t="n">
        <v>5</v>
      </c>
      <c r="S14" s="17" t="n">
        <v>5</v>
      </c>
      <c r="T14" s="17" t="n">
        <v>4</v>
      </c>
      <c r="U14" s="17" t="n">
        <v>5</v>
      </c>
      <c r="V14" s="17" t="n">
        <v>1</v>
      </c>
      <c r="W14" s="14" t="n">
        <f aca="false">ROUND((Rubric!$B$2*L14+Rubric!$B$3*M14+Rubric!$B$4*N14+Rubric!$B$5*O14+Rubric!$B$6*P14+Rubric!$B$7*Q14+Rubric!$B$8*R14+Rubric!$B$9*S14+Rubric!$B$10*T14+Rubric!$B$11*U14)*20,1)</f>
        <v>83.8</v>
      </c>
      <c r="X14" s="14" t="n">
        <f aca="false">ROUND(-(V14-1)*3.5,1)</f>
        <v>-0</v>
      </c>
      <c r="Y14" s="18" t="n">
        <f aca="false">ROUND(W14+X14,1)</f>
        <v>83.8</v>
      </c>
      <c r="Z14" s="14" t="s">
        <v>100</v>
      </c>
      <c r="AA14" s="7"/>
    </row>
    <row r="15" customFormat="false" ht="46.25" hidden="false" customHeight="false" outlineLevel="0" collapsed="false">
      <c r="A15" s="14" t="n">
        <v>14</v>
      </c>
      <c r="B15" s="14" t="n">
        <v>44</v>
      </c>
      <c r="C15" s="7" t="s">
        <v>163</v>
      </c>
      <c r="D15" s="14" t="s">
        <v>164</v>
      </c>
      <c r="E15" s="7" t="s">
        <v>165</v>
      </c>
      <c r="F15" s="7" t="s">
        <v>166</v>
      </c>
      <c r="G15" s="7" t="s">
        <v>167</v>
      </c>
      <c r="H15" s="7" t="s">
        <v>168</v>
      </c>
      <c r="I15" s="15" t="n">
        <v>499</v>
      </c>
      <c r="J15" s="15" t="n">
        <v>2499</v>
      </c>
      <c r="K15" s="16" t="n">
        <v>299</v>
      </c>
      <c r="L15" s="17" t="n">
        <v>5</v>
      </c>
      <c r="M15" s="17" t="n">
        <v>4</v>
      </c>
      <c r="N15" s="17" t="n">
        <v>5</v>
      </c>
      <c r="O15" s="17" t="n">
        <v>4</v>
      </c>
      <c r="P15" s="17" t="n">
        <v>4</v>
      </c>
      <c r="Q15" s="17" t="n">
        <v>4</v>
      </c>
      <c r="R15" s="17" t="n">
        <v>4</v>
      </c>
      <c r="S15" s="17" t="n">
        <v>4</v>
      </c>
      <c r="T15" s="17" t="n">
        <v>5</v>
      </c>
      <c r="U15" s="17" t="n">
        <v>4</v>
      </c>
      <c r="V15" s="17" t="n">
        <v>2</v>
      </c>
      <c r="W15" s="14" t="n">
        <f aca="false">ROUND((Rubric!$B$2*L15+Rubric!$B$3*M15+Rubric!$B$4*N15+Rubric!$B$5*O15+Rubric!$B$6*P15+Rubric!$B$7*Q15+Rubric!$B$8*R15+Rubric!$B$9*S15+Rubric!$B$10*T15+Rubric!$B$11*U15)*20,1)</f>
        <v>86.6</v>
      </c>
      <c r="X15" s="14" t="n">
        <f aca="false">ROUND(-(V15-1)*3.5,1)</f>
        <v>-3.5</v>
      </c>
      <c r="Y15" s="18" t="n">
        <f aca="false">ROUND(W15+X15,1)</f>
        <v>83.1</v>
      </c>
      <c r="Z15" s="14" t="s">
        <v>93</v>
      </c>
      <c r="AA15" s="7" t="s">
        <v>169</v>
      </c>
    </row>
    <row r="16" customFormat="false" ht="23.85" hidden="false" customHeight="false" outlineLevel="0" collapsed="false">
      <c r="A16" s="14" t="n">
        <v>15</v>
      </c>
      <c r="B16" s="14" t="n">
        <v>141</v>
      </c>
      <c r="C16" s="7" t="s">
        <v>114</v>
      </c>
      <c r="D16" s="14" t="s">
        <v>170</v>
      </c>
      <c r="E16" s="7" t="s">
        <v>171</v>
      </c>
      <c r="F16" s="7" t="s">
        <v>172</v>
      </c>
      <c r="G16" s="7" t="s">
        <v>173</v>
      </c>
      <c r="H16" s="7" t="s">
        <v>174</v>
      </c>
      <c r="I16" s="15" t="n">
        <v>299</v>
      </c>
      <c r="J16" s="15" t="n">
        <v>1499</v>
      </c>
      <c r="K16" s="16" t="n">
        <v>199</v>
      </c>
      <c r="L16" s="17" t="n">
        <v>5</v>
      </c>
      <c r="M16" s="17" t="n">
        <v>4</v>
      </c>
      <c r="N16" s="17" t="n">
        <v>4</v>
      </c>
      <c r="O16" s="17" t="n">
        <v>4</v>
      </c>
      <c r="P16" s="17" t="n">
        <v>5</v>
      </c>
      <c r="Q16" s="17" t="n">
        <v>4</v>
      </c>
      <c r="R16" s="17" t="n">
        <v>4</v>
      </c>
      <c r="S16" s="17" t="n">
        <v>4</v>
      </c>
      <c r="T16" s="17" t="n">
        <v>5</v>
      </c>
      <c r="U16" s="17" t="n">
        <v>4</v>
      </c>
      <c r="V16" s="17" t="n">
        <v>2</v>
      </c>
      <c r="W16" s="14" t="n">
        <f aca="false">ROUND((Rubric!$B$2*L16+Rubric!$B$3*M16+Rubric!$B$4*N16+Rubric!$B$5*O16+Rubric!$B$6*P16+Rubric!$B$7*Q16+Rubric!$B$8*R16+Rubric!$B$9*S16+Rubric!$B$10*T16+Rubric!$B$11*U16)*20,1)</f>
        <v>86.4</v>
      </c>
      <c r="X16" s="14" t="n">
        <f aca="false">ROUND(-(V16-1)*3.5,1)</f>
        <v>-3.5</v>
      </c>
      <c r="Y16" s="18" t="n">
        <f aca="false">ROUND(W16+X16,1)</f>
        <v>82.9</v>
      </c>
      <c r="Z16" s="14" t="s">
        <v>100</v>
      </c>
      <c r="AA16" s="7"/>
    </row>
    <row r="17" customFormat="false" ht="23.85" hidden="false" customHeight="false" outlineLevel="0" collapsed="false">
      <c r="A17" s="14" t="n">
        <v>16</v>
      </c>
      <c r="B17" s="14" t="n">
        <v>183</v>
      </c>
      <c r="C17" s="7" t="s">
        <v>175</v>
      </c>
      <c r="D17" s="14" t="s">
        <v>176</v>
      </c>
      <c r="E17" s="7" t="s">
        <v>177</v>
      </c>
      <c r="F17" s="7" t="s">
        <v>178</v>
      </c>
      <c r="G17" s="7" t="s">
        <v>179</v>
      </c>
      <c r="H17" s="7" t="s">
        <v>180</v>
      </c>
      <c r="I17" s="15" t="n">
        <v>499</v>
      </c>
      <c r="J17" s="15" t="n">
        <v>2999</v>
      </c>
      <c r="K17" s="16" t="n">
        <v>499</v>
      </c>
      <c r="L17" s="17" t="n">
        <v>5</v>
      </c>
      <c r="M17" s="17" t="n">
        <v>4</v>
      </c>
      <c r="N17" s="17" t="n">
        <v>5</v>
      </c>
      <c r="O17" s="17" t="n">
        <v>3</v>
      </c>
      <c r="P17" s="17" t="n">
        <v>4</v>
      </c>
      <c r="Q17" s="17" t="n">
        <v>3</v>
      </c>
      <c r="R17" s="17" t="n">
        <v>4</v>
      </c>
      <c r="S17" s="17" t="n">
        <v>4</v>
      </c>
      <c r="T17" s="17" t="n">
        <v>5</v>
      </c>
      <c r="U17" s="17" t="n">
        <v>4</v>
      </c>
      <c r="V17" s="17" t="n">
        <v>1</v>
      </c>
      <c r="W17" s="14" t="n">
        <f aca="false">ROUND((Rubric!$B$2*L17+Rubric!$B$3*M17+Rubric!$B$4*N17+Rubric!$B$5*O17+Rubric!$B$6*P17+Rubric!$B$7*Q17+Rubric!$B$8*R17+Rubric!$B$9*S17+Rubric!$B$10*T17+Rubric!$B$11*U17)*20,1)</f>
        <v>82.8</v>
      </c>
      <c r="X17" s="14" t="n">
        <f aca="false">ROUND(-(V17-1)*3.5,1)</f>
        <v>-0</v>
      </c>
      <c r="Y17" s="18" t="n">
        <f aca="false">ROUND(W17+X17,1)</f>
        <v>82.8</v>
      </c>
      <c r="Z17" s="14" t="s">
        <v>100</v>
      </c>
      <c r="AA17" s="7"/>
    </row>
    <row r="18" customFormat="false" ht="23.85" hidden="false" customHeight="false" outlineLevel="0" collapsed="false">
      <c r="A18" s="14" t="n">
        <v>17</v>
      </c>
      <c r="B18" s="14" t="n">
        <v>85</v>
      </c>
      <c r="C18" s="7" t="s">
        <v>107</v>
      </c>
      <c r="D18" s="14" t="s">
        <v>181</v>
      </c>
      <c r="E18" s="7" t="s">
        <v>182</v>
      </c>
      <c r="F18" s="7" t="s">
        <v>183</v>
      </c>
      <c r="G18" s="7" t="s">
        <v>184</v>
      </c>
      <c r="H18" s="7" t="s">
        <v>185</v>
      </c>
      <c r="I18" s="15" t="n">
        <v>199</v>
      </c>
      <c r="J18" s="15" t="n">
        <v>999</v>
      </c>
      <c r="K18" s="16" t="n">
        <v>49</v>
      </c>
      <c r="L18" s="17" t="n">
        <v>5</v>
      </c>
      <c r="M18" s="17" t="n">
        <v>4</v>
      </c>
      <c r="N18" s="17" t="n">
        <v>4</v>
      </c>
      <c r="O18" s="17" t="n">
        <v>5</v>
      </c>
      <c r="P18" s="17" t="n">
        <v>4</v>
      </c>
      <c r="Q18" s="17" t="n">
        <v>4</v>
      </c>
      <c r="R18" s="17" t="n">
        <v>5</v>
      </c>
      <c r="S18" s="17" t="n">
        <v>5</v>
      </c>
      <c r="T18" s="17" t="n">
        <v>3</v>
      </c>
      <c r="U18" s="17" t="n">
        <v>5</v>
      </c>
      <c r="V18" s="17" t="n">
        <v>3</v>
      </c>
      <c r="W18" s="14" t="n">
        <f aca="false">ROUND((Rubric!$B$2*L18+Rubric!$B$3*M18+Rubric!$B$4*N18+Rubric!$B$5*O18+Rubric!$B$6*P18+Rubric!$B$7*Q18+Rubric!$B$8*R18+Rubric!$B$9*S18+Rubric!$B$10*T18+Rubric!$B$11*U18)*20,1)</f>
        <v>89.6</v>
      </c>
      <c r="X18" s="14" t="n">
        <f aca="false">ROUND(-(V18-1)*3.5,1)</f>
        <v>-7</v>
      </c>
      <c r="Y18" s="18" t="n">
        <f aca="false">ROUND(W18+X18,1)</f>
        <v>82.6</v>
      </c>
      <c r="Z18" s="14" t="s">
        <v>100</v>
      </c>
      <c r="AA18" s="7"/>
    </row>
    <row r="19" customFormat="false" ht="15" hidden="false" customHeight="false" outlineLevel="0" collapsed="false">
      <c r="A19" s="14" t="n">
        <v>18</v>
      </c>
      <c r="B19" s="14" t="n">
        <v>98</v>
      </c>
      <c r="C19" s="7" t="s">
        <v>107</v>
      </c>
      <c r="D19" s="14" t="s">
        <v>186</v>
      </c>
      <c r="E19" s="7" t="s">
        <v>187</v>
      </c>
      <c r="F19" s="7" t="s">
        <v>188</v>
      </c>
      <c r="G19" s="7" t="s">
        <v>189</v>
      </c>
      <c r="H19" s="7" t="s">
        <v>190</v>
      </c>
      <c r="I19" s="15" t="n">
        <v>299</v>
      </c>
      <c r="J19" s="15" t="n">
        <v>1999</v>
      </c>
      <c r="K19" s="16" t="n">
        <v>299</v>
      </c>
      <c r="L19" s="17" t="n">
        <v>4</v>
      </c>
      <c r="M19" s="17" t="n">
        <v>4</v>
      </c>
      <c r="N19" s="17" t="n">
        <v>5</v>
      </c>
      <c r="O19" s="17" t="n">
        <v>4</v>
      </c>
      <c r="P19" s="17" t="n">
        <v>4</v>
      </c>
      <c r="Q19" s="17" t="n">
        <v>3</v>
      </c>
      <c r="R19" s="17" t="n">
        <v>4</v>
      </c>
      <c r="S19" s="17" t="n">
        <v>4</v>
      </c>
      <c r="T19" s="17" t="n">
        <v>5</v>
      </c>
      <c r="U19" s="17" t="n">
        <v>4</v>
      </c>
      <c r="V19" s="17" t="n">
        <v>1</v>
      </c>
      <c r="W19" s="14" t="n">
        <f aca="false">ROUND((Rubric!$B$2*L19+Rubric!$B$3*M19+Rubric!$B$4*N19+Rubric!$B$5*O19+Rubric!$B$6*P19+Rubric!$B$7*Q19+Rubric!$B$8*R19+Rubric!$B$9*S19+Rubric!$B$10*T19+Rubric!$B$11*U19)*20,1)</f>
        <v>82.2</v>
      </c>
      <c r="X19" s="14" t="n">
        <f aca="false">ROUND(-(V19-1)*3.5,1)</f>
        <v>-0</v>
      </c>
      <c r="Y19" s="18" t="n">
        <f aca="false">ROUND(W19+X19,1)</f>
        <v>82.2</v>
      </c>
      <c r="Z19" s="14" t="s">
        <v>100</v>
      </c>
      <c r="AA19" s="7"/>
    </row>
    <row r="20" customFormat="false" ht="23.85" hidden="false" customHeight="false" outlineLevel="0" collapsed="false">
      <c r="A20" s="14" t="n">
        <v>19</v>
      </c>
      <c r="B20" s="14" t="n">
        <v>2</v>
      </c>
      <c r="C20" s="7" t="s">
        <v>191</v>
      </c>
      <c r="D20" s="14" t="s">
        <v>192</v>
      </c>
      <c r="E20" s="7" t="s">
        <v>193</v>
      </c>
      <c r="F20" s="7" t="s">
        <v>194</v>
      </c>
      <c r="G20" s="7" t="s">
        <v>195</v>
      </c>
      <c r="H20" s="7" t="s">
        <v>196</v>
      </c>
      <c r="I20" s="15" t="n">
        <v>129</v>
      </c>
      <c r="J20" s="15" t="n">
        <v>399</v>
      </c>
      <c r="K20" s="16" t="n">
        <v>29</v>
      </c>
      <c r="L20" s="17" t="n">
        <v>5</v>
      </c>
      <c r="M20" s="17" t="n">
        <v>4</v>
      </c>
      <c r="N20" s="17" t="n">
        <v>3</v>
      </c>
      <c r="O20" s="17" t="n">
        <v>5</v>
      </c>
      <c r="P20" s="17" t="n">
        <v>5</v>
      </c>
      <c r="Q20" s="17" t="n">
        <v>5</v>
      </c>
      <c r="R20" s="17" t="n">
        <v>5</v>
      </c>
      <c r="S20" s="17" t="n">
        <v>4</v>
      </c>
      <c r="T20" s="17" t="n">
        <v>3</v>
      </c>
      <c r="U20" s="17" t="n">
        <v>5</v>
      </c>
      <c r="V20" s="17" t="n">
        <v>3</v>
      </c>
      <c r="W20" s="14" t="n">
        <f aca="false">ROUND((Rubric!$B$2*L20+Rubric!$B$3*M20+Rubric!$B$4*N20+Rubric!$B$5*O20+Rubric!$B$6*P20+Rubric!$B$7*Q20+Rubric!$B$8*R20+Rubric!$B$9*S20+Rubric!$B$10*T20+Rubric!$B$11*U20)*20,1)</f>
        <v>89</v>
      </c>
      <c r="X20" s="14" t="n">
        <f aca="false">ROUND(-(V20-1)*3.5,1)</f>
        <v>-7</v>
      </c>
      <c r="Y20" s="18" t="n">
        <f aca="false">ROUND(W20+X20,1)</f>
        <v>82</v>
      </c>
      <c r="Z20" s="14" t="s">
        <v>100</v>
      </c>
      <c r="AA20" s="7"/>
    </row>
    <row r="21" customFormat="false" ht="15" hidden="false" customHeight="false" outlineLevel="0" collapsed="false">
      <c r="A21" s="14" t="n">
        <v>20</v>
      </c>
      <c r="B21" s="14" t="n">
        <v>171</v>
      </c>
      <c r="C21" s="7" t="s">
        <v>197</v>
      </c>
      <c r="D21" s="14" t="s">
        <v>198</v>
      </c>
      <c r="E21" s="7" t="s">
        <v>199</v>
      </c>
      <c r="F21" s="7" t="s">
        <v>200</v>
      </c>
      <c r="G21" s="7" t="s">
        <v>201</v>
      </c>
      <c r="H21" s="7" t="s">
        <v>202</v>
      </c>
      <c r="I21" s="15" t="n">
        <v>299</v>
      </c>
      <c r="J21" s="15" t="n">
        <v>1499</v>
      </c>
      <c r="K21" s="16" t="n">
        <v>99</v>
      </c>
      <c r="L21" s="17" t="n">
        <v>5</v>
      </c>
      <c r="M21" s="17" t="n">
        <v>4</v>
      </c>
      <c r="N21" s="17" t="n">
        <v>5</v>
      </c>
      <c r="O21" s="17" t="n">
        <v>4</v>
      </c>
      <c r="P21" s="17" t="n">
        <v>5</v>
      </c>
      <c r="Q21" s="17" t="n">
        <v>5</v>
      </c>
      <c r="R21" s="17" t="n">
        <v>5</v>
      </c>
      <c r="S21" s="17" t="n">
        <v>5</v>
      </c>
      <c r="T21" s="17" t="n">
        <v>3</v>
      </c>
      <c r="U21" s="17" t="n">
        <v>4</v>
      </c>
      <c r="V21" s="17" t="n">
        <v>4</v>
      </c>
      <c r="W21" s="14" t="n">
        <f aca="false">ROUND((Rubric!$B$2*L21+Rubric!$B$3*M21+Rubric!$B$4*N21+Rubric!$B$5*O21+Rubric!$B$6*P21+Rubric!$B$7*Q21+Rubric!$B$8*R21+Rubric!$B$9*S21+Rubric!$B$10*T21+Rubric!$B$11*U21)*20,1)</f>
        <v>92.4</v>
      </c>
      <c r="X21" s="14" t="n">
        <f aca="false">ROUND(-(V21-1)*3.5,1)</f>
        <v>-10.5</v>
      </c>
      <c r="Y21" s="18" t="n">
        <f aca="false">ROUND(W21+X21,1)</f>
        <v>81.9</v>
      </c>
      <c r="Z21" s="14" t="s">
        <v>100</v>
      </c>
      <c r="AA21" s="7"/>
    </row>
    <row r="22" customFormat="false" ht="23.85" hidden="false" customHeight="false" outlineLevel="0" collapsed="false">
      <c r="A22" s="14" t="n">
        <v>21</v>
      </c>
      <c r="B22" s="14" t="n">
        <v>247</v>
      </c>
      <c r="C22" s="7" t="s">
        <v>203</v>
      </c>
      <c r="D22" s="14" t="s">
        <v>204</v>
      </c>
      <c r="E22" s="7" t="s">
        <v>205</v>
      </c>
      <c r="F22" s="7" t="s">
        <v>206</v>
      </c>
      <c r="G22" s="7" t="s">
        <v>207</v>
      </c>
      <c r="H22" s="7" t="s">
        <v>208</v>
      </c>
      <c r="I22" s="15" t="n">
        <v>299</v>
      </c>
      <c r="J22" s="15" t="n">
        <v>1499</v>
      </c>
      <c r="K22" s="16" t="n">
        <v>199</v>
      </c>
      <c r="L22" s="17" t="n">
        <v>4</v>
      </c>
      <c r="M22" s="17" t="n">
        <v>4</v>
      </c>
      <c r="N22" s="17" t="n">
        <v>4</v>
      </c>
      <c r="O22" s="17" t="n">
        <v>3</v>
      </c>
      <c r="P22" s="17" t="n">
        <v>5</v>
      </c>
      <c r="Q22" s="17" t="n">
        <v>5</v>
      </c>
      <c r="R22" s="17" t="n">
        <v>5</v>
      </c>
      <c r="S22" s="17" t="n">
        <v>5</v>
      </c>
      <c r="T22" s="17" t="n">
        <v>4</v>
      </c>
      <c r="U22" s="17" t="n">
        <v>4</v>
      </c>
      <c r="V22" s="17" t="n">
        <v>2</v>
      </c>
      <c r="W22" s="14" t="n">
        <f aca="false">ROUND((Rubric!$B$2*L22+Rubric!$B$3*M22+Rubric!$B$4*N22+Rubric!$B$5*O22+Rubric!$B$6*P22+Rubric!$B$7*Q22+Rubric!$B$8*R22+Rubric!$B$9*S22+Rubric!$B$10*T22+Rubric!$B$11*U22)*20,1)</f>
        <v>85.4</v>
      </c>
      <c r="X22" s="14" t="n">
        <f aca="false">ROUND(-(V22-1)*3.5,1)</f>
        <v>-3.5</v>
      </c>
      <c r="Y22" s="18" t="n">
        <f aca="false">ROUND(W22+X22,1)</f>
        <v>81.9</v>
      </c>
      <c r="Z22" s="14" t="s">
        <v>100</v>
      </c>
      <c r="AA22" s="7"/>
    </row>
    <row r="23" customFormat="false" ht="15" hidden="false" customHeight="false" outlineLevel="0" collapsed="false">
      <c r="A23" s="14" t="n">
        <v>22</v>
      </c>
      <c r="B23" s="14" t="n">
        <v>129</v>
      </c>
      <c r="C23" s="7" t="s">
        <v>138</v>
      </c>
      <c r="D23" s="14" t="s">
        <v>209</v>
      </c>
      <c r="E23" s="7" t="s">
        <v>210</v>
      </c>
      <c r="F23" s="7" t="s">
        <v>211</v>
      </c>
      <c r="G23" s="7" t="s">
        <v>212</v>
      </c>
      <c r="H23" s="7" t="s">
        <v>213</v>
      </c>
      <c r="I23" s="15" t="n">
        <v>299</v>
      </c>
      <c r="J23" s="15" t="n">
        <v>1499</v>
      </c>
      <c r="K23" s="16" t="n">
        <v>499</v>
      </c>
      <c r="L23" s="17" t="n">
        <v>5</v>
      </c>
      <c r="M23" s="17" t="n">
        <v>4</v>
      </c>
      <c r="N23" s="17" t="n">
        <v>4</v>
      </c>
      <c r="O23" s="17" t="n">
        <v>4</v>
      </c>
      <c r="P23" s="17" t="n">
        <v>4</v>
      </c>
      <c r="Q23" s="17" t="n">
        <v>4</v>
      </c>
      <c r="R23" s="17" t="n">
        <v>3</v>
      </c>
      <c r="S23" s="17" t="n">
        <v>4</v>
      </c>
      <c r="T23" s="17" t="n">
        <v>5</v>
      </c>
      <c r="U23" s="17" t="n">
        <v>4</v>
      </c>
      <c r="V23" s="17" t="n">
        <v>1</v>
      </c>
      <c r="W23" s="14" t="n">
        <f aca="false">ROUND((Rubric!$B$2*L23+Rubric!$B$3*M23+Rubric!$B$4*N23+Rubric!$B$5*O23+Rubric!$B$6*P23+Rubric!$B$7*Q23+Rubric!$B$8*R23+Rubric!$B$9*S23+Rubric!$B$10*T23+Rubric!$B$11*U23)*20,1)</f>
        <v>81.8</v>
      </c>
      <c r="X23" s="14" t="n">
        <f aca="false">ROUND(-(V23-1)*3.5,1)</f>
        <v>-0</v>
      </c>
      <c r="Y23" s="18" t="n">
        <f aca="false">ROUND(W23+X23,1)</f>
        <v>81.8</v>
      </c>
      <c r="Z23" s="14" t="s">
        <v>100</v>
      </c>
      <c r="AA23" s="7"/>
    </row>
    <row r="24" customFormat="false" ht="57.45" hidden="false" customHeight="false" outlineLevel="0" collapsed="false">
      <c r="A24" s="14" t="n">
        <v>23</v>
      </c>
      <c r="B24" s="14" t="n">
        <v>233</v>
      </c>
      <c r="C24" s="7" t="s">
        <v>145</v>
      </c>
      <c r="D24" s="14" t="s">
        <v>214</v>
      </c>
      <c r="E24" s="7" t="s">
        <v>215</v>
      </c>
      <c r="F24" s="7" t="s">
        <v>216</v>
      </c>
      <c r="G24" s="7" t="s">
        <v>217</v>
      </c>
      <c r="H24" s="7" t="s">
        <v>218</v>
      </c>
      <c r="I24" s="15" t="n">
        <v>299</v>
      </c>
      <c r="J24" s="15" t="n">
        <v>1499</v>
      </c>
      <c r="K24" s="16" t="n">
        <v>199</v>
      </c>
      <c r="L24" s="17" t="n">
        <v>4</v>
      </c>
      <c r="M24" s="17" t="n">
        <v>5</v>
      </c>
      <c r="N24" s="17" t="n">
        <v>4</v>
      </c>
      <c r="O24" s="17" t="n">
        <v>3</v>
      </c>
      <c r="P24" s="17" t="n">
        <v>3</v>
      </c>
      <c r="Q24" s="17" t="n">
        <v>5</v>
      </c>
      <c r="R24" s="17" t="n">
        <v>4</v>
      </c>
      <c r="S24" s="17" t="n">
        <v>5</v>
      </c>
      <c r="T24" s="17" t="n">
        <v>4</v>
      </c>
      <c r="U24" s="17" t="n">
        <v>5</v>
      </c>
      <c r="V24" s="17" t="n">
        <v>1</v>
      </c>
      <c r="W24" s="14" t="n">
        <f aca="false">ROUND((Rubric!$B$2*L24+Rubric!$B$3*M24+Rubric!$B$4*N24+Rubric!$B$5*O24+Rubric!$B$6*P24+Rubric!$B$7*Q24+Rubric!$B$8*R24+Rubric!$B$9*S24+Rubric!$B$10*T24+Rubric!$B$11*U24)*20,1)</f>
        <v>81.6</v>
      </c>
      <c r="X24" s="14" t="n">
        <f aca="false">ROUND(-(V24-1)*3.5,1)</f>
        <v>-0</v>
      </c>
      <c r="Y24" s="18" t="n">
        <f aca="false">ROUND(W24+X24,1)</f>
        <v>81.6</v>
      </c>
      <c r="Z24" s="14" t="s">
        <v>93</v>
      </c>
      <c r="AA24" s="7" t="s">
        <v>219</v>
      </c>
    </row>
    <row r="25" customFormat="false" ht="35.05" hidden="false" customHeight="false" outlineLevel="0" collapsed="false">
      <c r="A25" s="14" t="n">
        <v>24</v>
      </c>
      <c r="B25" s="14" t="n">
        <v>239</v>
      </c>
      <c r="C25" s="7" t="s">
        <v>203</v>
      </c>
      <c r="D25" s="14" t="s">
        <v>186</v>
      </c>
      <c r="E25" s="7" t="s">
        <v>220</v>
      </c>
      <c r="F25" s="7" t="s">
        <v>221</v>
      </c>
      <c r="G25" s="7" t="s">
        <v>222</v>
      </c>
      <c r="H25" s="7" t="s">
        <v>223</v>
      </c>
      <c r="I25" s="15" t="n">
        <v>299</v>
      </c>
      <c r="J25" s="15" t="n">
        <v>1499</v>
      </c>
      <c r="K25" s="16" t="n">
        <v>199</v>
      </c>
      <c r="L25" s="17" t="n">
        <v>5</v>
      </c>
      <c r="M25" s="17" t="n">
        <v>4</v>
      </c>
      <c r="N25" s="17" t="n">
        <v>4</v>
      </c>
      <c r="O25" s="17" t="n">
        <v>4</v>
      </c>
      <c r="P25" s="17" t="n">
        <v>3</v>
      </c>
      <c r="Q25" s="17" t="n">
        <v>4</v>
      </c>
      <c r="R25" s="17" t="n">
        <v>4</v>
      </c>
      <c r="S25" s="17" t="n">
        <v>4</v>
      </c>
      <c r="T25" s="17" t="n">
        <v>5</v>
      </c>
      <c r="U25" s="17" t="n">
        <v>4</v>
      </c>
      <c r="V25" s="17" t="n">
        <v>1</v>
      </c>
      <c r="W25" s="14" t="n">
        <f aca="false">ROUND((Rubric!$B$2*L25+Rubric!$B$3*M25+Rubric!$B$4*N25+Rubric!$B$5*O25+Rubric!$B$6*P25+Rubric!$B$7*Q25+Rubric!$B$8*R25+Rubric!$B$9*S25+Rubric!$B$10*T25+Rubric!$B$11*U25)*20,1)</f>
        <v>81.6</v>
      </c>
      <c r="X25" s="14" t="n">
        <f aca="false">ROUND(-(V25-1)*3.5,1)</f>
        <v>-0</v>
      </c>
      <c r="Y25" s="18" t="n">
        <f aca="false">ROUND(W25+X25,1)</f>
        <v>81.6</v>
      </c>
      <c r="Z25" s="14" t="s">
        <v>93</v>
      </c>
      <c r="AA25" s="7" t="s">
        <v>224</v>
      </c>
    </row>
    <row r="26" customFormat="false" ht="15" hidden="false" customHeight="false" outlineLevel="0" collapsed="false">
      <c r="A26" s="14" t="n">
        <v>25</v>
      </c>
      <c r="B26" s="14" t="n">
        <v>156</v>
      </c>
      <c r="C26" s="7" t="s">
        <v>225</v>
      </c>
      <c r="D26" s="14" t="s">
        <v>226</v>
      </c>
      <c r="E26" s="7" t="s">
        <v>227</v>
      </c>
      <c r="F26" s="7" t="s">
        <v>228</v>
      </c>
      <c r="G26" s="7" t="s">
        <v>229</v>
      </c>
      <c r="H26" s="7" t="s">
        <v>230</v>
      </c>
      <c r="I26" s="15" t="n">
        <v>149</v>
      </c>
      <c r="J26" s="15" t="n">
        <v>499</v>
      </c>
      <c r="K26" s="16" t="n">
        <v>49</v>
      </c>
      <c r="L26" s="17" t="n">
        <v>5</v>
      </c>
      <c r="M26" s="17" t="n">
        <v>4</v>
      </c>
      <c r="N26" s="17" t="n">
        <v>3</v>
      </c>
      <c r="O26" s="17" t="n">
        <v>4</v>
      </c>
      <c r="P26" s="17" t="n">
        <v>5</v>
      </c>
      <c r="Q26" s="17" t="n">
        <v>5</v>
      </c>
      <c r="R26" s="17" t="n">
        <v>5</v>
      </c>
      <c r="S26" s="17" t="n">
        <v>5</v>
      </c>
      <c r="T26" s="17" t="n">
        <v>3</v>
      </c>
      <c r="U26" s="17" t="n">
        <v>5</v>
      </c>
      <c r="V26" s="17" t="n">
        <v>3</v>
      </c>
      <c r="W26" s="14" t="n">
        <f aca="false">ROUND((Rubric!$B$2*L26+Rubric!$B$3*M26+Rubric!$B$4*N26+Rubric!$B$5*O26+Rubric!$B$6*P26+Rubric!$B$7*Q26+Rubric!$B$8*R26+Rubric!$B$9*S26+Rubric!$B$10*T26+Rubric!$B$11*U26)*20,1)</f>
        <v>88.4</v>
      </c>
      <c r="X26" s="14" t="n">
        <f aca="false">ROUND(-(V26-1)*3.5,1)</f>
        <v>-7</v>
      </c>
      <c r="Y26" s="18" t="n">
        <f aca="false">ROUND(W26+X26,1)</f>
        <v>81.4</v>
      </c>
      <c r="Z26" s="14" t="s">
        <v>100</v>
      </c>
      <c r="AA26" s="7"/>
    </row>
    <row r="27" customFormat="false" ht="23.85" hidden="false" customHeight="false" outlineLevel="0" collapsed="false">
      <c r="A27" s="14" t="n">
        <v>26</v>
      </c>
      <c r="B27" s="14" t="n">
        <v>212</v>
      </c>
      <c r="C27" s="7" t="s">
        <v>151</v>
      </c>
      <c r="D27" s="14" t="s">
        <v>231</v>
      </c>
      <c r="E27" s="7" t="s">
        <v>232</v>
      </c>
      <c r="F27" s="7" t="s">
        <v>233</v>
      </c>
      <c r="G27" s="7" t="s">
        <v>234</v>
      </c>
      <c r="H27" s="7" t="s">
        <v>235</v>
      </c>
      <c r="I27" s="15" t="n">
        <v>499</v>
      </c>
      <c r="J27" s="15" t="n">
        <v>2999</v>
      </c>
      <c r="K27" s="16" t="n">
        <v>499</v>
      </c>
      <c r="L27" s="17" t="n">
        <v>4</v>
      </c>
      <c r="M27" s="17" t="n">
        <v>4</v>
      </c>
      <c r="N27" s="17" t="n">
        <v>5</v>
      </c>
      <c r="O27" s="17" t="n">
        <v>4</v>
      </c>
      <c r="P27" s="17" t="n">
        <v>4</v>
      </c>
      <c r="Q27" s="17" t="n">
        <v>4</v>
      </c>
      <c r="R27" s="17" t="n">
        <v>3</v>
      </c>
      <c r="S27" s="17" t="n">
        <v>4</v>
      </c>
      <c r="T27" s="17" t="n">
        <v>5</v>
      </c>
      <c r="U27" s="17" t="n">
        <v>4</v>
      </c>
      <c r="V27" s="17" t="n">
        <v>1</v>
      </c>
      <c r="W27" s="14" t="n">
        <f aca="false">ROUND((Rubric!$B$2*L27+Rubric!$B$3*M27+Rubric!$B$4*N27+Rubric!$B$5*O27+Rubric!$B$6*P27+Rubric!$B$7*Q27+Rubric!$B$8*R27+Rubric!$B$9*S27+Rubric!$B$10*T27+Rubric!$B$11*U27)*20,1)</f>
        <v>81.4</v>
      </c>
      <c r="X27" s="14" t="n">
        <f aca="false">ROUND(-(V27-1)*3.5,1)</f>
        <v>-0</v>
      </c>
      <c r="Y27" s="18" t="n">
        <f aca="false">ROUND(W27+X27,1)</f>
        <v>81.4</v>
      </c>
      <c r="Z27" s="14" t="s">
        <v>93</v>
      </c>
      <c r="AA27" s="7" t="s">
        <v>236</v>
      </c>
    </row>
    <row r="28" customFormat="false" ht="23.85" hidden="false" customHeight="false" outlineLevel="0" collapsed="false">
      <c r="A28" s="14" t="n">
        <v>27</v>
      </c>
      <c r="B28" s="14" t="n">
        <v>33</v>
      </c>
      <c r="C28" s="7" t="s">
        <v>127</v>
      </c>
      <c r="D28" s="14" t="s">
        <v>237</v>
      </c>
      <c r="E28" s="7" t="s">
        <v>238</v>
      </c>
      <c r="F28" s="7" t="s">
        <v>239</v>
      </c>
      <c r="G28" s="7" t="s">
        <v>240</v>
      </c>
      <c r="H28" s="7" t="s">
        <v>241</v>
      </c>
      <c r="I28" s="15" t="n">
        <v>99</v>
      </c>
      <c r="J28" s="15" t="n">
        <v>299</v>
      </c>
      <c r="K28" s="16"/>
      <c r="L28" s="17" t="n">
        <v>5</v>
      </c>
      <c r="M28" s="17" t="n">
        <v>4</v>
      </c>
      <c r="N28" s="17" t="n">
        <v>2</v>
      </c>
      <c r="O28" s="17" t="n">
        <v>5</v>
      </c>
      <c r="P28" s="17" t="n">
        <v>4</v>
      </c>
      <c r="Q28" s="17" t="n">
        <v>5</v>
      </c>
      <c r="R28" s="17" t="n">
        <v>5</v>
      </c>
      <c r="S28" s="17" t="n">
        <v>5</v>
      </c>
      <c r="T28" s="17" t="n">
        <v>2</v>
      </c>
      <c r="U28" s="17" t="n">
        <v>5</v>
      </c>
      <c r="V28" s="17" t="n">
        <v>2</v>
      </c>
      <c r="W28" s="14" t="n">
        <f aca="false">ROUND((Rubric!$B$2*L28+Rubric!$B$3*M28+Rubric!$B$4*N28+Rubric!$B$5*O28+Rubric!$B$6*P28+Rubric!$B$7*Q28+Rubric!$B$8*R28+Rubric!$B$9*S28+Rubric!$B$10*T28+Rubric!$B$11*U28)*20,1)</f>
        <v>84.8</v>
      </c>
      <c r="X28" s="14" t="n">
        <f aca="false">ROUND(-(V28-1)*3.5,1)</f>
        <v>-3.5</v>
      </c>
      <c r="Y28" s="18" t="n">
        <f aca="false">ROUND(W28+X28,1)</f>
        <v>81.3</v>
      </c>
      <c r="Z28" s="14" t="s">
        <v>100</v>
      </c>
      <c r="AA28" s="7"/>
    </row>
    <row r="29" customFormat="false" ht="15" hidden="false" customHeight="false" outlineLevel="0" collapsed="false">
      <c r="A29" s="14" t="n">
        <v>28</v>
      </c>
      <c r="B29" s="14" t="n">
        <v>67</v>
      </c>
      <c r="C29" s="7" t="s">
        <v>79</v>
      </c>
      <c r="D29" s="14" t="s">
        <v>242</v>
      </c>
      <c r="E29" s="7" t="s">
        <v>243</v>
      </c>
      <c r="F29" s="7" t="s">
        <v>239</v>
      </c>
      <c r="G29" s="7" t="s">
        <v>244</v>
      </c>
      <c r="H29" s="7" t="s">
        <v>245</v>
      </c>
      <c r="I29" s="15" t="n">
        <v>79</v>
      </c>
      <c r="J29" s="15" t="n">
        <v>249</v>
      </c>
      <c r="K29" s="16"/>
      <c r="L29" s="17" t="n">
        <v>5</v>
      </c>
      <c r="M29" s="17" t="n">
        <v>5</v>
      </c>
      <c r="N29" s="17" t="n">
        <v>2</v>
      </c>
      <c r="O29" s="17" t="n">
        <v>4</v>
      </c>
      <c r="P29" s="17" t="n">
        <v>3</v>
      </c>
      <c r="Q29" s="17" t="n">
        <v>5</v>
      </c>
      <c r="R29" s="17" t="n">
        <v>5</v>
      </c>
      <c r="S29" s="17" t="n">
        <v>5</v>
      </c>
      <c r="T29" s="17" t="n">
        <v>1</v>
      </c>
      <c r="U29" s="17" t="n">
        <v>5</v>
      </c>
      <c r="V29" s="17" t="n">
        <v>1</v>
      </c>
      <c r="W29" s="14" t="n">
        <f aca="false">ROUND((Rubric!$B$2*L29+Rubric!$B$3*M29+Rubric!$B$4*N29+Rubric!$B$5*O29+Rubric!$B$6*P29+Rubric!$B$7*Q29+Rubric!$B$8*R29+Rubric!$B$9*S29+Rubric!$B$10*T29+Rubric!$B$11*U29)*20,1)</f>
        <v>81</v>
      </c>
      <c r="X29" s="14" t="n">
        <f aca="false">ROUND(-(V29-1)*3.5,1)</f>
        <v>-0</v>
      </c>
      <c r="Y29" s="18" t="n">
        <f aca="false">ROUND(W29+X29,1)</f>
        <v>81</v>
      </c>
      <c r="Z29" s="14" t="s">
        <v>93</v>
      </c>
      <c r="AA29" s="7" t="s">
        <v>246</v>
      </c>
    </row>
    <row r="30" customFormat="false" ht="23.85" hidden="false" customHeight="false" outlineLevel="0" collapsed="false">
      <c r="A30" s="14" t="n">
        <v>29</v>
      </c>
      <c r="B30" s="14" t="n">
        <v>240</v>
      </c>
      <c r="C30" s="7" t="s">
        <v>203</v>
      </c>
      <c r="D30" s="14" t="s">
        <v>247</v>
      </c>
      <c r="E30" s="7" t="s">
        <v>248</v>
      </c>
      <c r="F30" s="7" t="s">
        <v>249</v>
      </c>
      <c r="G30" s="7" t="s">
        <v>250</v>
      </c>
      <c r="H30" s="7" t="s">
        <v>251</v>
      </c>
      <c r="I30" s="15" t="n">
        <v>99</v>
      </c>
      <c r="J30" s="15" t="n">
        <v>399</v>
      </c>
      <c r="K30" s="16"/>
      <c r="L30" s="17" t="n">
        <v>5</v>
      </c>
      <c r="M30" s="17" t="n">
        <v>5</v>
      </c>
      <c r="N30" s="17" t="n">
        <v>2</v>
      </c>
      <c r="O30" s="17" t="n">
        <v>4</v>
      </c>
      <c r="P30" s="17" t="n">
        <v>3</v>
      </c>
      <c r="Q30" s="17" t="n">
        <v>5</v>
      </c>
      <c r="R30" s="17" t="n">
        <v>5</v>
      </c>
      <c r="S30" s="17" t="n">
        <v>5</v>
      </c>
      <c r="T30" s="17" t="n">
        <v>1</v>
      </c>
      <c r="U30" s="17" t="n">
        <v>5</v>
      </c>
      <c r="V30" s="17" t="n">
        <v>1</v>
      </c>
      <c r="W30" s="14" t="n">
        <f aca="false">ROUND((Rubric!$B$2*L30+Rubric!$B$3*M30+Rubric!$B$4*N30+Rubric!$B$5*O30+Rubric!$B$6*P30+Rubric!$B$7*Q30+Rubric!$B$8*R30+Rubric!$B$9*S30+Rubric!$B$10*T30+Rubric!$B$11*U30)*20,1)</f>
        <v>81</v>
      </c>
      <c r="X30" s="14" t="n">
        <f aca="false">ROUND(-(V30-1)*3.5,1)</f>
        <v>-0</v>
      </c>
      <c r="Y30" s="18" t="n">
        <f aca="false">ROUND(W30+X30,1)</f>
        <v>81</v>
      </c>
      <c r="Z30" s="14" t="s">
        <v>93</v>
      </c>
      <c r="AA30" s="7" t="s">
        <v>252</v>
      </c>
    </row>
    <row r="31" customFormat="false" ht="23.85" hidden="false" customHeight="false" outlineLevel="0" collapsed="false">
      <c r="A31" s="14" t="n">
        <v>30</v>
      </c>
      <c r="B31" s="14" t="n">
        <v>1</v>
      </c>
      <c r="C31" s="7" t="s">
        <v>191</v>
      </c>
      <c r="D31" s="14" t="s">
        <v>192</v>
      </c>
      <c r="E31" s="7" t="s">
        <v>253</v>
      </c>
      <c r="F31" s="7" t="s">
        <v>254</v>
      </c>
      <c r="G31" s="7" t="s">
        <v>255</v>
      </c>
      <c r="H31" s="7" t="s">
        <v>256</v>
      </c>
      <c r="I31" s="15" t="n">
        <v>99</v>
      </c>
      <c r="J31" s="15" t="n">
        <v>349</v>
      </c>
      <c r="K31" s="16" t="n">
        <v>29</v>
      </c>
      <c r="L31" s="17" t="n">
        <v>5</v>
      </c>
      <c r="M31" s="17" t="n">
        <v>5</v>
      </c>
      <c r="N31" s="17" t="n">
        <v>2</v>
      </c>
      <c r="O31" s="17" t="n">
        <v>5</v>
      </c>
      <c r="P31" s="17" t="n">
        <v>4</v>
      </c>
      <c r="Q31" s="17" t="n">
        <v>5</v>
      </c>
      <c r="R31" s="17" t="n">
        <v>5</v>
      </c>
      <c r="S31" s="17" t="n">
        <v>5</v>
      </c>
      <c r="T31" s="17" t="n">
        <v>3</v>
      </c>
      <c r="U31" s="17" t="n">
        <v>5</v>
      </c>
      <c r="V31" s="17" t="n">
        <v>3</v>
      </c>
      <c r="W31" s="14" t="n">
        <f aca="false">ROUND((Rubric!$B$2*L31+Rubric!$B$3*M31+Rubric!$B$4*N31+Rubric!$B$5*O31+Rubric!$B$6*P31+Rubric!$B$7*Q31+Rubric!$B$8*R31+Rubric!$B$9*S31+Rubric!$B$10*T31+Rubric!$B$11*U31)*20,1)</f>
        <v>87.8</v>
      </c>
      <c r="X31" s="14" t="n">
        <f aca="false">ROUND(-(V31-1)*3.5,1)</f>
        <v>-7</v>
      </c>
      <c r="Y31" s="18" t="n">
        <f aca="false">ROUND(W31+X31,1)</f>
        <v>80.8</v>
      </c>
      <c r="Z31" s="14" t="s">
        <v>100</v>
      </c>
      <c r="AA31" s="7"/>
    </row>
    <row r="32" customFormat="false" ht="23.85" hidden="false" customHeight="false" outlineLevel="0" collapsed="false">
      <c r="A32" s="14" t="n">
        <v>31</v>
      </c>
      <c r="B32" s="14" t="n">
        <v>128</v>
      </c>
      <c r="C32" s="7" t="s">
        <v>138</v>
      </c>
      <c r="D32" s="14" t="s">
        <v>95</v>
      </c>
      <c r="E32" s="7" t="s">
        <v>257</v>
      </c>
      <c r="F32" s="7" t="s">
        <v>258</v>
      </c>
      <c r="G32" s="7" t="s">
        <v>259</v>
      </c>
      <c r="H32" s="7" t="s">
        <v>260</v>
      </c>
      <c r="I32" s="15" t="n">
        <v>99</v>
      </c>
      <c r="J32" s="15" t="n">
        <v>499</v>
      </c>
      <c r="K32" s="16" t="n">
        <v>199</v>
      </c>
      <c r="L32" s="17" t="n">
        <v>5</v>
      </c>
      <c r="M32" s="17" t="n">
        <v>5</v>
      </c>
      <c r="N32" s="17" t="n">
        <v>2</v>
      </c>
      <c r="O32" s="17" t="n">
        <v>4</v>
      </c>
      <c r="P32" s="17" t="n">
        <v>4</v>
      </c>
      <c r="Q32" s="17" t="n">
        <v>3</v>
      </c>
      <c r="R32" s="17" t="n">
        <v>4</v>
      </c>
      <c r="S32" s="17" t="n">
        <v>4</v>
      </c>
      <c r="T32" s="17" t="n">
        <v>5</v>
      </c>
      <c r="U32" s="17" t="n">
        <v>5</v>
      </c>
      <c r="V32" s="17" t="n">
        <v>1</v>
      </c>
      <c r="W32" s="14" t="n">
        <f aca="false">ROUND((Rubric!$B$2*L32+Rubric!$B$3*M32+Rubric!$B$4*N32+Rubric!$B$5*O32+Rubric!$B$6*P32+Rubric!$B$7*Q32+Rubric!$B$8*R32+Rubric!$B$9*S32+Rubric!$B$10*T32+Rubric!$B$11*U32)*20,1)</f>
        <v>80.6</v>
      </c>
      <c r="X32" s="14" t="n">
        <f aca="false">ROUND(-(V32-1)*3.5,1)</f>
        <v>-0</v>
      </c>
      <c r="Y32" s="18" t="n">
        <f aca="false">ROUND(W32+X32,1)</f>
        <v>80.6</v>
      </c>
      <c r="Z32" s="14" t="s">
        <v>100</v>
      </c>
      <c r="AA32" s="7"/>
    </row>
    <row r="33" customFormat="false" ht="23.85" hidden="false" customHeight="false" outlineLevel="0" collapsed="false">
      <c r="A33" s="14" t="n">
        <v>32</v>
      </c>
      <c r="B33" s="14" t="n">
        <v>150</v>
      </c>
      <c r="C33" s="7" t="s">
        <v>114</v>
      </c>
      <c r="D33" s="14" t="s">
        <v>261</v>
      </c>
      <c r="E33" s="7" t="s">
        <v>262</v>
      </c>
      <c r="F33" s="7" t="s">
        <v>263</v>
      </c>
      <c r="G33" s="7" t="s">
        <v>264</v>
      </c>
      <c r="H33" s="7" t="s">
        <v>265</v>
      </c>
      <c r="I33" s="15" t="n">
        <v>299</v>
      </c>
      <c r="J33" s="15" t="n">
        <v>1499</v>
      </c>
      <c r="K33" s="16" t="n">
        <v>199</v>
      </c>
      <c r="L33" s="17" t="n">
        <v>5</v>
      </c>
      <c r="M33" s="17" t="n">
        <v>4</v>
      </c>
      <c r="N33" s="17" t="n">
        <v>4</v>
      </c>
      <c r="O33" s="17" t="n">
        <v>4</v>
      </c>
      <c r="P33" s="17" t="n">
        <v>4</v>
      </c>
      <c r="Q33" s="17" t="n">
        <v>5</v>
      </c>
      <c r="R33" s="17" t="n">
        <v>5</v>
      </c>
      <c r="S33" s="17" t="n">
        <v>4</v>
      </c>
      <c r="T33" s="17" t="n">
        <v>5</v>
      </c>
      <c r="U33" s="17" t="n">
        <v>4</v>
      </c>
      <c r="V33" s="17" t="n">
        <v>3</v>
      </c>
      <c r="W33" s="14" t="n">
        <f aca="false">ROUND((Rubric!$B$2*L33+Rubric!$B$3*M33+Rubric!$B$4*N33+Rubric!$B$5*O33+Rubric!$B$6*P33+Rubric!$B$7*Q33+Rubric!$B$8*R33+Rubric!$B$9*S33+Rubric!$B$10*T33+Rubric!$B$11*U33)*20,1)</f>
        <v>87.6</v>
      </c>
      <c r="X33" s="14" t="n">
        <f aca="false">ROUND(-(V33-1)*3.5,1)</f>
        <v>-7</v>
      </c>
      <c r="Y33" s="18" t="n">
        <f aca="false">ROUND(W33+X33,1)</f>
        <v>80.6</v>
      </c>
      <c r="Z33" s="14" t="s">
        <v>100</v>
      </c>
      <c r="AA33" s="7"/>
    </row>
    <row r="34" customFormat="false" ht="23.85" hidden="false" customHeight="false" outlineLevel="0" collapsed="false">
      <c r="A34" s="14" t="n">
        <v>33</v>
      </c>
      <c r="B34" s="14" t="n">
        <v>127</v>
      </c>
      <c r="C34" s="7" t="s">
        <v>138</v>
      </c>
      <c r="D34" s="14" t="s">
        <v>95</v>
      </c>
      <c r="E34" s="7" t="s">
        <v>266</v>
      </c>
      <c r="F34" s="7" t="s">
        <v>267</v>
      </c>
      <c r="G34" s="7" t="s">
        <v>268</v>
      </c>
      <c r="H34" s="7" t="s">
        <v>269</v>
      </c>
      <c r="I34" s="15" t="n">
        <v>499</v>
      </c>
      <c r="J34" s="15" t="n">
        <v>2999</v>
      </c>
      <c r="K34" s="16" t="n">
        <v>499</v>
      </c>
      <c r="L34" s="17" t="n">
        <v>5</v>
      </c>
      <c r="M34" s="17" t="n">
        <v>4</v>
      </c>
      <c r="N34" s="17" t="n">
        <v>5</v>
      </c>
      <c r="O34" s="17" t="n">
        <v>4</v>
      </c>
      <c r="P34" s="17" t="n">
        <v>2</v>
      </c>
      <c r="Q34" s="17" t="n">
        <v>3</v>
      </c>
      <c r="R34" s="17" t="n">
        <v>4</v>
      </c>
      <c r="S34" s="17" t="n">
        <v>4</v>
      </c>
      <c r="T34" s="17" t="n">
        <v>5</v>
      </c>
      <c r="U34" s="17" t="n">
        <v>4</v>
      </c>
      <c r="V34" s="17" t="n">
        <v>1</v>
      </c>
      <c r="W34" s="14" t="n">
        <f aca="false">ROUND((Rubric!$B$2*L34+Rubric!$B$3*M34+Rubric!$B$4*N34+Rubric!$B$5*O34+Rubric!$B$6*P34+Rubric!$B$7*Q34+Rubric!$B$8*R34+Rubric!$B$9*S34+Rubric!$B$10*T34+Rubric!$B$11*U34)*20,1)</f>
        <v>80.4</v>
      </c>
      <c r="X34" s="14" t="n">
        <f aca="false">ROUND(-(V34-1)*3.5,1)</f>
        <v>-0</v>
      </c>
      <c r="Y34" s="18" t="n">
        <f aca="false">ROUND(W34+X34,1)</f>
        <v>80.4</v>
      </c>
      <c r="Z34" s="14" t="s">
        <v>93</v>
      </c>
      <c r="AA34" s="7" t="s">
        <v>270</v>
      </c>
    </row>
    <row r="35" customFormat="false" ht="23.85" hidden="false" customHeight="false" outlineLevel="0" collapsed="false">
      <c r="A35" s="14" t="n">
        <v>34</v>
      </c>
      <c r="B35" s="14" t="n">
        <v>228</v>
      </c>
      <c r="C35" s="7" t="s">
        <v>145</v>
      </c>
      <c r="D35" s="14" t="s">
        <v>271</v>
      </c>
      <c r="E35" s="7" t="s">
        <v>272</v>
      </c>
      <c r="F35" s="7" t="s">
        <v>273</v>
      </c>
      <c r="G35" s="7" t="s">
        <v>274</v>
      </c>
      <c r="H35" s="7" t="s">
        <v>275</v>
      </c>
      <c r="I35" s="15" t="n">
        <v>299</v>
      </c>
      <c r="J35" s="15" t="n">
        <v>1499</v>
      </c>
      <c r="K35" s="16" t="n">
        <v>299</v>
      </c>
      <c r="L35" s="17" t="n">
        <v>4</v>
      </c>
      <c r="M35" s="17" t="n">
        <v>5</v>
      </c>
      <c r="N35" s="17" t="n">
        <v>4</v>
      </c>
      <c r="O35" s="17" t="n">
        <v>4</v>
      </c>
      <c r="P35" s="17" t="n">
        <v>3</v>
      </c>
      <c r="Q35" s="17" t="n">
        <v>3</v>
      </c>
      <c r="R35" s="17" t="n">
        <v>4</v>
      </c>
      <c r="S35" s="17" t="n">
        <v>4</v>
      </c>
      <c r="T35" s="17" t="n">
        <v>5</v>
      </c>
      <c r="U35" s="17" t="n">
        <v>5</v>
      </c>
      <c r="V35" s="17" t="n">
        <v>1</v>
      </c>
      <c r="W35" s="14" t="n">
        <f aca="false">ROUND((Rubric!$B$2*L35+Rubric!$B$3*M35+Rubric!$B$4*N35+Rubric!$B$5*O35+Rubric!$B$6*P35+Rubric!$B$7*Q35+Rubric!$B$8*R35+Rubric!$B$9*S35+Rubric!$B$10*T35+Rubric!$B$11*U35)*20,1)</f>
        <v>80.4</v>
      </c>
      <c r="X35" s="14" t="n">
        <f aca="false">ROUND(-(V35-1)*3.5,1)</f>
        <v>-0</v>
      </c>
      <c r="Y35" s="18" t="n">
        <f aca="false">ROUND(W35+X35,1)</f>
        <v>80.4</v>
      </c>
      <c r="Z35" s="14" t="s">
        <v>100</v>
      </c>
      <c r="AA35" s="7"/>
    </row>
    <row r="36" customFormat="false" ht="23.85" hidden="false" customHeight="false" outlineLevel="0" collapsed="false">
      <c r="A36" s="14" t="n">
        <v>35</v>
      </c>
      <c r="B36" s="14" t="n">
        <v>94</v>
      </c>
      <c r="C36" s="7" t="s">
        <v>107</v>
      </c>
      <c r="D36" s="14" t="s">
        <v>276</v>
      </c>
      <c r="E36" s="7" t="s">
        <v>277</v>
      </c>
      <c r="F36" s="7" t="s">
        <v>183</v>
      </c>
      <c r="G36" s="7" t="s">
        <v>278</v>
      </c>
      <c r="H36" s="7" t="s">
        <v>279</v>
      </c>
      <c r="I36" s="15" t="n">
        <v>149</v>
      </c>
      <c r="J36" s="15" t="n">
        <v>599</v>
      </c>
      <c r="K36" s="16" t="n">
        <v>199</v>
      </c>
      <c r="L36" s="17" t="n">
        <v>5</v>
      </c>
      <c r="M36" s="17" t="n">
        <v>4</v>
      </c>
      <c r="N36" s="17" t="n">
        <v>3</v>
      </c>
      <c r="O36" s="17" t="n">
        <v>5</v>
      </c>
      <c r="P36" s="17" t="n">
        <v>2</v>
      </c>
      <c r="Q36" s="17" t="n">
        <v>4</v>
      </c>
      <c r="R36" s="17" t="n">
        <v>4</v>
      </c>
      <c r="S36" s="17" t="n">
        <v>4</v>
      </c>
      <c r="T36" s="17" t="n">
        <v>5</v>
      </c>
      <c r="U36" s="17" t="n">
        <v>5</v>
      </c>
      <c r="V36" s="17" t="n">
        <v>1</v>
      </c>
      <c r="W36" s="14" t="n">
        <f aca="false">ROUND((Rubric!$B$2*L36+Rubric!$B$3*M36+Rubric!$B$4*N36+Rubric!$B$5*O36+Rubric!$B$6*P36+Rubric!$B$7*Q36+Rubric!$B$8*R36+Rubric!$B$9*S36+Rubric!$B$10*T36+Rubric!$B$11*U36)*20,1)</f>
        <v>80.2</v>
      </c>
      <c r="X36" s="14" t="n">
        <f aca="false">ROUND(-(V36-1)*3.5,1)</f>
        <v>-0</v>
      </c>
      <c r="Y36" s="18" t="n">
        <f aca="false">ROUND(W36+X36,1)</f>
        <v>80.2</v>
      </c>
      <c r="Z36" s="14" t="s">
        <v>93</v>
      </c>
      <c r="AA36" s="7" t="s">
        <v>280</v>
      </c>
    </row>
    <row r="37" customFormat="false" ht="15" hidden="false" customHeight="false" outlineLevel="0" collapsed="false">
      <c r="A37" s="14" t="n">
        <v>36</v>
      </c>
      <c r="B37" s="14" t="n">
        <v>62</v>
      </c>
      <c r="C37" s="7" t="s">
        <v>79</v>
      </c>
      <c r="D37" s="14" t="s">
        <v>281</v>
      </c>
      <c r="E37" s="7" t="s">
        <v>282</v>
      </c>
      <c r="F37" s="7" t="s">
        <v>283</v>
      </c>
      <c r="G37" s="7" t="s">
        <v>284</v>
      </c>
      <c r="H37" s="7" t="s">
        <v>285</v>
      </c>
      <c r="I37" s="15" t="n">
        <v>149</v>
      </c>
      <c r="J37" s="15" t="n">
        <v>599</v>
      </c>
      <c r="K37" s="16" t="n">
        <v>99</v>
      </c>
      <c r="L37" s="17" t="n">
        <v>5</v>
      </c>
      <c r="M37" s="17" t="n">
        <v>5</v>
      </c>
      <c r="N37" s="17" t="n">
        <v>3</v>
      </c>
      <c r="O37" s="17" t="n">
        <v>4</v>
      </c>
      <c r="P37" s="17" t="n">
        <v>4</v>
      </c>
      <c r="Q37" s="17" t="n">
        <v>4</v>
      </c>
      <c r="R37" s="17" t="n">
        <v>4</v>
      </c>
      <c r="S37" s="17" t="n">
        <v>4</v>
      </c>
      <c r="T37" s="17" t="n">
        <v>4</v>
      </c>
      <c r="U37" s="17" t="n">
        <v>5</v>
      </c>
      <c r="V37" s="17" t="n">
        <v>2</v>
      </c>
      <c r="W37" s="14" t="n">
        <f aca="false">ROUND((Rubric!$B$2*L37+Rubric!$B$3*M37+Rubric!$B$4*N37+Rubric!$B$5*O37+Rubric!$B$6*P37+Rubric!$B$7*Q37+Rubric!$B$8*R37+Rubric!$B$9*S37+Rubric!$B$10*T37+Rubric!$B$11*U37)*20,1)</f>
        <v>83.6</v>
      </c>
      <c r="X37" s="14" t="n">
        <f aca="false">ROUND(-(V37-1)*3.5,1)</f>
        <v>-3.5</v>
      </c>
      <c r="Y37" s="18" t="n">
        <f aca="false">ROUND(W37+X37,1)</f>
        <v>80.1</v>
      </c>
      <c r="Z37" s="14" t="s">
        <v>100</v>
      </c>
      <c r="AA37" s="7"/>
    </row>
    <row r="38" customFormat="false" ht="15" hidden="false" customHeight="false" outlineLevel="0" collapsed="false">
      <c r="A38" s="14" t="n">
        <v>37</v>
      </c>
      <c r="B38" s="14" t="n">
        <v>97</v>
      </c>
      <c r="C38" s="7" t="s">
        <v>107</v>
      </c>
      <c r="D38" s="14" t="s">
        <v>286</v>
      </c>
      <c r="E38" s="7" t="s">
        <v>287</v>
      </c>
      <c r="F38" s="7" t="s">
        <v>288</v>
      </c>
      <c r="G38" s="7" t="s">
        <v>289</v>
      </c>
      <c r="H38" s="7" t="s">
        <v>290</v>
      </c>
      <c r="I38" s="15" t="n">
        <v>249</v>
      </c>
      <c r="J38" s="15" t="n">
        <v>999</v>
      </c>
      <c r="K38" s="16"/>
      <c r="L38" s="17" t="n">
        <v>4</v>
      </c>
      <c r="M38" s="17" t="n">
        <v>4</v>
      </c>
      <c r="N38" s="17" t="n">
        <v>4</v>
      </c>
      <c r="O38" s="17" t="n">
        <v>4</v>
      </c>
      <c r="P38" s="17" t="n">
        <v>5</v>
      </c>
      <c r="Q38" s="17" t="n">
        <v>4</v>
      </c>
      <c r="R38" s="17" t="n">
        <v>5</v>
      </c>
      <c r="S38" s="17" t="n">
        <v>5</v>
      </c>
      <c r="T38" s="17" t="n">
        <v>1</v>
      </c>
      <c r="U38" s="17" t="n">
        <v>4</v>
      </c>
      <c r="V38" s="17" t="n">
        <v>2</v>
      </c>
      <c r="W38" s="14" t="n">
        <f aca="false">ROUND((Rubric!$B$2*L38+Rubric!$B$3*M38+Rubric!$B$4*N38+Rubric!$B$5*O38+Rubric!$B$6*P38+Rubric!$B$7*Q38+Rubric!$B$8*R38+Rubric!$B$9*S38+Rubric!$B$10*T38+Rubric!$B$11*U38)*20,1)</f>
        <v>83.4</v>
      </c>
      <c r="X38" s="14" t="n">
        <f aca="false">ROUND(-(V38-1)*3.5,1)</f>
        <v>-3.5</v>
      </c>
      <c r="Y38" s="18" t="n">
        <f aca="false">ROUND(W38+X38,1)</f>
        <v>79.9</v>
      </c>
      <c r="Z38" s="14" t="s">
        <v>100</v>
      </c>
      <c r="AA38" s="7"/>
    </row>
    <row r="39" customFormat="false" ht="15" hidden="false" customHeight="false" outlineLevel="0" collapsed="false">
      <c r="A39" s="14" t="n">
        <v>38</v>
      </c>
      <c r="B39" s="14" t="n">
        <v>201</v>
      </c>
      <c r="C39" s="7" t="s">
        <v>157</v>
      </c>
      <c r="D39" s="14" t="s">
        <v>122</v>
      </c>
      <c r="E39" s="7" t="s">
        <v>291</v>
      </c>
      <c r="F39" s="7" t="s">
        <v>292</v>
      </c>
      <c r="G39" s="7" t="s">
        <v>293</v>
      </c>
      <c r="H39" s="7" t="s">
        <v>294</v>
      </c>
      <c r="I39" s="15" t="n">
        <v>39</v>
      </c>
      <c r="J39" s="15" t="n">
        <v>129</v>
      </c>
      <c r="K39" s="16"/>
      <c r="L39" s="17" t="n">
        <v>5</v>
      </c>
      <c r="M39" s="17" t="n">
        <v>5</v>
      </c>
      <c r="N39" s="17" t="n">
        <v>1</v>
      </c>
      <c r="O39" s="17" t="n">
        <v>5</v>
      </c>
      <c r="P39" s="17" t="n">
        <v>4</v>
      </c>
      <c r="Q39" s="17" t="n">
        <v>5</v>
      </c>
      <c r="R39" s="17" t="n">
        <v>5</v>
      </c>
      <c r="S39" s="17" t="n">
        <v>5</v>
      </c>
      <c r="T39" s="17" t="n">
        <v>1</v>
      </c>
      <c r="U39" s="17" t="n">
        <v>5</v>
      </c>
      <c r="V39" s="17" t="n">
        <v>2</v>
      </c>
      <c r="W39" s="14" t="n">
        <f aca="false">ROUND((Rubric!$B$2*L39+Rubric!$B$3*M39+Rubric!$B$4*N39+Rubric!$B$5*O39+Rubric!$B$6*P39+Rubric!$B$7*Q39+Rubric!$B$8*R39+Rubric!$B$9*S39+Rubric!$B$10*T39+Rubric!$B$11*U39)*20,1)</f>
        <v>83.2</v>
      </c>
      <c r="X39" s="14" t="n">
        <f aca="false">ROUND(-(V39-1)*3.5,1)</f>
        <v>-3.5</v>
      </c>
      <c r="Y39" s="18" t="n">
        <f aca="false">ROUND(W39+X39,1)</f>
        <v>79.7</v>
      </c>
      <c r="Z39" s="14" t="s">
        <v>100</v>
      </c>
      <c r="AA39" s="7"/>
    </row>
    <row r="40" customFormat="false" ht="35.05" hidden="false" customHeight="false" outlineLevel="0" collapsed="false">
      <c r="A40" s="14" t="n">
        <v>39</v>
      </c>
      <c r="B40" s="14" t="n">
        <v>185</v>
      </c>
      <c r="C40" s="7" t="s">
        <v>175</v>
      </c>
      <c r="D40" s="14" t="s">
        <v>295</v>
      </c>
      <c r="E40" s="7" t="s">
        <v>296</v>
      </c>
      <c r="F40" s="7" t="s">
        <v>297</v>
      </c>
      <c r="G40" s="7" t="s">
        <v>298</v>
      </c>
      <c r="H40" s="7" t="s">
        <v>299</v>
      </c>
      <c r="I40" s="15" t="n">
        <v>999</v>
      </c>
      <c r="J40" s="15" t="n">
        <v>4999</v>
      </c>
      <c r="K40" s="16" t="n">
        <v>499</v>
      </c>
      <c r="L40" s="17" t="n">
        <v>4</v>
      </c>
      <c r="M40" s="17" t="n">
        <v>3</v>
      </c>
      <c r="N40" s="17" t="n">
        <v>5</v>
      </c>
      <c r="O40" s="17" t="n">
        <v>5</v>
      </c>
      <c r="P40" s="17" t="n">
        <v>5</v>
      </c>
      <c r="Q40" s="17" t="n">
        <v>5</v>
      </c>
      <c r="R40" s="17" t="n">
        <v>4</v>
      </c>
      <c r="S40" s="17" t="n">
        <v>4</v>
      </c>
      <c r="T40" s="17" t="n">
        <v>5</v>
      </c>
      <c r="U40" s="17" t="n">
        <v>3</v>
      </c>
      <c r="V40" s="17" t="n">
        <v>3</v>
      </c>
      <c r="W40" s="14" t="n">
        <f aca="false">ROUND((Rubric!$B$2*L40+Rubric!$B$3*M40+Rubric!$B$4*N40+Rubric!$B$5*O40+Rubric!$B$6*P40+Rubric!$B$7*Q40+Rubric!$B$8*R40+Rubric!$B$9*S40+Rubric!$B$10*T40+Rubric!$B$11*U40)*20,1)</f>
        <v>86.6</v>
      </c>
      <c r="X40" s="14" t="n">
        <f aca="false">ROUND(-(V40-1)*3.5,1)</f>
        <v>-7</v>
      </c>
      <c r="Y40" s="18" t="n">
        <f aca="false">ROUND(W40+X40,1)</f>
        <v>79.6</v>
      </c>
      <c r="Z40" s="14" t="s">
        <v>93</v>
      </c>
      <c r="AA40" s="7" t="s">
        <v>300</v>
      </c>
    </row>
    <row r="41" customFormat="false" ht="15" hidden="false" customHeight="false" outlineLevel="0" collapsed="false">
      <c r="A41" s="14" t="n">
        <v>40</v>
      </c>
      <c r="B41" s="14" t="n">
        <v>72</v>
      </c>
      <c r="C41" s="7" t="s">
        <v>121</v>
      </c>
      <c r="D41" s="14" t="s">
        <v>301</v>
      </c>
      <c r="E41" s="7" t="s">
        <v>302</v>
      </c>
      <c r="F41" s="7" t="s">
        <v>303</v>
      </c>
      <c r="G41" s="7" t="s">
        <v>304</v>
      </c>
      <c r="H41" s="7" t="s">
        <v>305</v>
      </c>
      <c r="I41" s="15" t="n">
        <v>199</v>
      </c>
      <c r="J41" s="15" t="n">
        <v>999</v>
      </c>
      <c r="K41" s="16"/>
      <c r="L41" s="17" t="n">
        <v>5</v>
      </c>
      <c r="M41" s="17" t="n">
        <v>4</v>
      </c>
      <c r="N41" s="17" t="n">
        <v>4</v>
      </c>
      <c r="O41" s="17" t="n">
        <v>4</v>
      </c>
      <c r="P41" s="17" t="n">
        <v>5</v>
      </c>
      <c r="Q41" s="17" t="n">
        <v>5</v>
      </c>
      <c r="R41" s="17" t="n">
        <v>5</v>
      </c>
      <c r="S41" s="17" t="n">
        <v>5</v>
      </c>
      <c r="T41" s="17" t="n">
        <v>2</v>
      </c>
      <c r="U41" s="17" t="n">
        <v>5</v>
      </c>
      <c r="V41" s="17" t="n">
        <v>4</v>
      </c>
      <c r="W41" s="14" t="n">
        <f aca="false">ROUND((Rubric!$B$2*L41+Rubric!$B$3*M41+Rubric!$B$4*N41+Rubric!$B$5*O41+Rubric!$B$6*P41+Rubric!$B$7*Q41+Rubric!$B$8*R41+Rubric!$B$9*S41+Rubric!$B$10*T41+Rubric!$B$11*U41)*20,1)</f>
        <v>90</v>
      </c>
      <c r="X41" s="14" t="n">
        <f aca="false">ROUND(-(V41-1)*3.5,1)</f>
        <v>-10.5</v>
      </c>
      <c r="Y41" s="18" t="n">
        <f aca="false">ROUND(W41+X41,1)</f>
        <v>79.5</v>
      </c>
      <c r="Z41" s="14" t="s">
        <v>100</v>
      </c>
      <c r="AA41" s="7"/>
    </row>
    <row r="42" customFormat="false" ht="15" hidden="false" customHeight="false" outlineLevel="0" collapsed="false">
      <c r="A42" s="14" t="n">
        <v>41</v>
      </c>
      <c r="B42" s="14" t="n">
        <v>130</v>
      </c>
      <c r="C42" s="7" t="s">
        <v>138</v>
      </c>
      <c r="D42" s="14" t="s">
        <v>152</v>
      </c>
      <c r="E42" s="7" t="s">
        <v>306</v>
      </c>
      <c r="F42" s="7" t="s">
        <v>307</v>
      </c>
      <c r="G42" s="7" t="s">
        <v>308</v>
      </c>
      <c r="H42" s="7" t="s">
        <v>309</v>
      </c>
      <c r="I42" s="15" t="n">
        <v>199</v>
      </c>
      <c r="J42" s="15" t="n">
        <v>999</v>
      </c>
      <c r="K42" s="16" t="n">
        <v>199</v>
      </c>
      <c r="L42" s="17" t="n">
        <v>4</v>
      </c>
      <c r="M42" s="17" t="n">
        <v>5</v>
      </c>
      <c r="N42" s="17" t="n">
        <v>3</v>
      </c>
      <c r="O42" s="17" t="n">
        <v>4</v>
      </c>
      <c r="P42" s="17" t="n">
        <v>4</v>
      </c>
      <c r="Q42" s="17" t="n">
        <v>3</v>
      </c>
      <c r="R42" s="17" t="n">
        <v>4</v>
      </c>
      <c r="S42" s="17" t="n">
        <v>4</v>
      </c>
      <c r="T42" s="17" t="n">
        <v>4</v>
      </c>
      <c r="U42" s="17" t="n">
        <v>5</v>
      </c>
      <c r="V42" s="17" t="n">
        <v>1</v>
      </c>
      <c r="W42" s="14" t="n">
        <f aca="false">ROUND((Rubric!$B$2*L42+Rubric!$B$3*M42+Rubric!$B$4*N42+Rubric!$B$5*O42+Rubric!$B$6*P42+Rubric!$B$7*Q42+Rubric!$B$8*R42+Rubric!$B$9*S42+Rubric!$B$10*T42+Rubric!$B$11*U42)*20,1)</f>
        <v>79.2</v>
      </c>
      <c r="X42" s="14" t="n">
        <f aca="false">ROUND(-(V42-1)*3.5,1)</f>
        <v>-0</v>
      </c>
      <c r="Y42" s="18" t="n">
        <f aca="false">ROUND(W42+X42,1)</f>
        <v>79.2</v>
      </c>
      <c r="Z42" s="14" t="s">
        <v>100</v>
      </c>
      <c r="AA42" s="7"/>
    </row>
    <row r="43" customFormat="false" ht="23.85" hidden="false" customHeight="false" outlineLevel="0" collapsed="false">
      <c r="A43" s="14" t="n">
        <v>42</v>
      </c>
      <c r="B43" s="14" t="n">
        <v>31</v>
      </c>
      <c r="C43" s="7" t="s">
        <v>127</v>
      </c>
      <c r="D43" s="14" t="s">
        <v>310</v>
      </c>
      <c r="E43" s="7" t="s">
        <v>311</v>
      </c>
      <c r="F43" s="7" t="s">
        <v>312</v>
      </c>
      <c r="G43" s="7" t="s">
        <v>313</v>
      </c>
      <c r="H43" s="7" t="s">
        <v>314</v>
      </c>
      <c r="I43" s="15" t="n">
        <v>69</v>
      </c>
      <c r="J43" s="15" t="n">
        <v>199</v>
      </c>
      <c r="K43" s="16"/>
      <c r="L43" s="17" t="n">
        <v>5</v>
      </c>
      <c r="M43" s="17" t="n">
        <v>5</v>
      </c>
      <c r="N43" s="17" t="n">
        <v>2</v>
      </c>
      <c r="O43" s="17" t="n">
        <v>5</v>
      </c>
      <c r="P43" s="17" t="n">
        <v>4</v>
      </c>
      <c r="Q43" s="17" t="n">
        <v>4</v>
      </c>
      <c r="R43" s="17" t="n">
        <v>5</v>
      </c>
      <c r="S43" s="17" t="n">
        <v>4</v>
      </c>
      <c r="T43" s="17" t="n">
        <v>1</v>
      </c>
      <c r="U43" s="17" t="n">
        <v>5</v>
      </c>
      <c r="V43" s="17" t="n">
        <v>2</v>
      </c>
      <c r="W43" s="14" t="n">
        <f aca="false">ROUND((Rubric!$B$2*L43+Rubric!$B$3*M43+Rubric!$B$4*N43+Rubric!$B$5*O43+Rubric!$B$6*P43+Rubric!$B$7*Q43+Rubric!$B$8*R43+Rubric!$B$9*S43+Rubric!$B$10*T43+Rubric!$B$11*U43)*20,1)</f>
        <v>82.6</v>
      </c>
      <c r="X43" s="14" t="n">
        <f aca="false">ROUND(-(V43-1)*3.5,1)</f>
        <v>-3.5</v>
      </c>
      <c r="Y43" s="18" t="n">
        <f aca="false">ROUND(W43+X43,1)</f>
        <v>79.1</v>
      </c>
      <c r="Z43" s="14" t="s">
        <v>100</v>
      </c>
      <c r="AA43" s="7"/>
    </row>
    <row r="44" customFormat="false" ht="23.85" hidden="false" customHeight="false" outlineLevel="0" collapsed="false">
      <c r="A44" s="14" t="n">
        <v>43</v>
      </c>
      <c r="B44" s="14" t="n">
        <v>86</v>
      </c>
      <c r="C44" s="7" t="s">
        <v>107</v>
      </c>
      <c r="D44" s="14" t="s">
        <v>315</v>
      </c>
      <c r="E44" s="7" t="s">
        <v>316</v>
      </c>
      <c r="F44" s="7" t="s">
        <v>317</v>
      </c>
      <c r="G44" s="7" t="s">
        <v>318</v>
      </c>
      <c r="H44" s="7" t="s">
        <v>319</v>
      </c>
      <c r="I44" s="15" t="n">
        <v>299</v>
      </c>
      <c r="J44" s="15" t="n">
        <v>1499</v>
      </c>
      <c r="K44" s="16" t="n">
        <v>199</v>
      </c>
      <c r="L44" s="17" t="n">
        <v>4</v>
      </c>
      <c r="M44" s="17" t="n">
        <v>4</v>
      </c>
      <c r="N44" s="17" t="n">
        <v>5</v>
      </c>
      <c r="O44" s="17" t="n">
        <v>4</v>
      </c>
      <c r="P44" s="17" t="n">
        <v>4</v>
      </c>
      <c r="Q44" s="17" t="n">
        <v>3</v>
      </c>
      <c r="R44" s="17" t="n">
        <v>4</v>
      </c>
      <c r="S44" s="17" t="n">
        <v>4</v>
      </c>
      <c r="T44" s="17" t="n">
        <v>5</v>
      </c>
      <c r="U44" s="17" t="n">
        <v>4</v>
      </c>
      <c r="V44" s="17" t="n">
        <v>2</v>
      </c>
      <c r="W44" s="14" t="n">
        <f aca="false">ROUND((Rubric!$B$2*L44+Rubric!$B$3*M44+Rubric!$B$4*N44+Rubric!$B$5*O44+Rubric!$B$6*P44+Rubric!$B$7*Q44+Rubric!$B$8*R44+Rubric!$B$9*S44+Rubric!$B$10*T44+Rubric!$B$11*U44)*20,1)</f>
        <v>82.2</v>
      </c>
      <c r="X44" s="14" t="n">
        <f aca="false">ROUND(-(V44-1)*3.5,1)</f>
        <v>-3.5</v>
      </c>
      <c r="Y44" s="18" t="n">
        <f aca="false">ROUND(W44+X44,1)</f>
        <v>78.7</v>
      </c>
      <c r="Z44" s="14" t="s">
        <v>100</v>
      </c>
      <c r="AA44" s="7"/>
    </row>
    <row r="45" customFormat="false" ht="23.85" hidden="false" customHeight="false" outlineLevel="0" collapsed="false">
      <c r="A45" s="14" t="n">
        <v>44</v>
      </c>
      <c r="B45" s="14" t="n">
        <v>236</v>
      </c>
      <c r="C45" s="7" t="s">
        <v>145</v>
      </c>
      <c r="D45" s="14" t="s">
        <v>320</v>
      </c>
      <c r="E45" s="7" t="s">
        <v>321</v>
      </c>
      <c r="F45" s="7" t="s">
        <v>322</v>
      </c>
      <c r="G45" s="7" t="s">
        <v>323</v>
      </c>
      <c r="H45" s="7" t="s">
        <v>324</v>
      </c>
      <c r="I45" s="15" t="n">
        <v>249</v>
      </c>
      <c r="J45" s="15" t="n">
        <v>999</v>
      </c>
      <c r="K45" s="16" t="n">
        <v>299</v>
      </c>
      <c r="L45" s="17" t="n">
        <v>4</v>
      </c>
      <c r="M45" s="17" t="n">
        <v>5</v>
      </c>
      <c r="N45" s="17" t="n">
        <v>4</v>
      </c>
      <c r="O45" s="17" t="n">
        <v>4</v>
      </c>
      <c r="P45" s="17" t="n">
        <v>3</v>
      </c>
      <c r="Q45" s="17" t="n">
        <v>3</v>
      </c>
      <c r="R45" s="17" t="n">
        <v>4</v>
      </c>
      <c r="S45" s="17" t="n">
        <v>3</v>
      </c>
      <c r="T45" s="17" t="n">
        <v>5</v>
      </c>
      <c r="U45" s="17" t="n">
        <v>5</v>
      </c>
      <c r="V45" s="17" t="n">
        <v>1</v>
      </c>
      <c r="W45" s="14" t="n">
        <f aca="false">ROUND((Rubric!$B$2*L45+Rubric!$B$3*M45+Rubric!$B$4*N45+Rubric!$B$5*O45+Rubric!$B$6*P45+Rubric!$B$7*Q45+Rubric!$B$8*R45+Rubric!$B$9*S45+Rubric!$B$10*T45+Rubric!$B$11*U45)*20,1)</f>
        <v>78.6</v>
      </c>
      <c r="X45" s="14" t="n">
        <f aca="false">ROUND(-(V45-1)*3.5,1)</f>
        <v>-0</v>
      </c>
      <c r="Y45" s="18" t="n">
        <f aca="false">ROUND(W45+X45,1)</f>
        <v>78.6</v>
      </c>
      <c r="Z45" s="14" t="s">
        <v>100</v>
      </c>
      <c r="AA45" s="7"/>
    </row>
    <row r="46" customFormat="false" ht="23.85" hidden="false" customHeight="false" outlineLevel="0" collapsed="false">
      <c r="A46" s="14" t="n">
        <v>45</v>
      </c>
      <c r="B46" s="14" t="n">
        <v>232</v>
      </c>
      <c r="C46" s="7" t="s">
        <v>145</v>
      </c>
      <c r="D46" s="14" t="s">
        <v>325</v>
      </c>
      <c r="E46" s="7" t="s">
        <v>326</v>
      </c>
      <c r="F46" s="7" t="s">
        <v>327</v>
      </c>
      <c r="G46" s="7" t="s">
        <v>328</v>
      </c>
      <c r="H46" s="7" t="s">
        <v>329</v>
      </c>
      <c r="I46" s="15" t="n">
        <v>299</v>
      </c>
      <c r="J46" s="15" t="n">
        <v>1499</v>
      </c>
      <c r="K46" s="16" t="n">
        <v>299</v>
      </c>
      <c r="L46" s="17" t="n">
        <v>4</v>
      </c>
      <c r="M46" s="17" t="n">
        <v>5</v>
      </c>
      <c r="N46" s="17" t="n">
        <v>4</v>
      </c>
      <c r="O46" s="17" t="n">
        <v>4</v>
      </c>
      <c r="P46" s="17" t="n">
        <v>3</v>
      </c>
      <c r="Q46" s="17" t="n">
        <v>3</v>
      </c>
      <c r="R46" s="17" t="n">
        <v>3</v>
      </c>
      <c r="S46" s="17" t="n">
        <v>4</v>
      </c>
      <c r="T46" s="17" t="n">
        <v>5</v>
      </c>
      <c r="U46" s="17" t="n">
        <v>5</v>
      </c>
      <c r="V46" s="17" t="n">
        <v>1</v>
      </c>
      <c r="W46" s="14" t="n">
        <f aca="false">ROUND((Rubric!$B$2*L46+Rubric!$B$3*M46+Rubric!$B$4*N46+Rubric!$B$5*O46+Rubric!$B$6*P46+Rubric!$B$7*Q46+Rubric!$B$8*R46+Rubric!$B$9*S46+Rubric!$B$10*T46+Rubric!$B$11*U46)*20,1)</f>
        <v>78.2</v>
      </c>
      <c r="X46" s="14" t="n">
        <f aca="false">ROUND(-(V46-1)*3.5,1)</f>
        <v>-0</v>
      </c>
      <c r="Y46" s="18" t="n">
        <f aca="false">ROUND(W46+X46,1)</f>
        <v>78.2</v>
      </c>
      <c r="Z46" s="14" t="s">
        <v>100</v>
      </c>
      <c r="AA46" s="7"/>
    </row>
    <row r="47" customFormat="false" ht="23.85" hidden="false" customHeight="false" outlineLevel="0" collapsed="false">
      <c r="A47" s="14" t="n">
        <v>46</v>
      </c>
      <c r="B47" s="14" t="n">
        <v>148</v>
      </c>
      <c r="C47" s="7" t="s">
        <v>114</v>
      </c>
      <c r="D47" s="14" t="s">
        <v>330</v>
      </c>
      <c r="E47" s="7" t="s">
        <v>331</v>
      </c>
      <c r="F47" s="7" t="s">
        <v>332</v>
      </c>
      <c r="G47" s="7" t="s">
        <v>333</v>
      </c>
      <c r="H47" s="7" t="s">
        <v>334</v>
      </c>
      <c r="I47" s="15" t="n">
        <v>299</v>
      </c>
      <c r="J47" s="15" t="n">
        <v>1499</v>
      </c>
      <c r="K47" s="16" t="n">
        <v>299</v>
      </c>
      <c r="L47" s="17" t="n">
        <v>4</v>
      </c>
      <c r="M47" s="17" t="n">
        <v>4</v>
      </c>
      <c r="N47" s="17" t="n">
        <v>4</v>
      </c>
      <c r="O47" s="17" t="n">
        <v>3</v>
      </c>
      <c r="P47" s="17" t="n">
        <v>5</v>
      </c>
      <c r="Q47" s="17" t="n">
        <v>4</v>
      </c>
      <c r="R47" s="17" t="n">
        <v>4</v>
      </c>
      <c r="S47" s="17" t="n">
        <v>4</v>
      </c>
      <c r="T47" s="17" t="n">
        <v>5</v>
      </c>
      <c r="U47" s="17" t="n">
        <v>4</v>
      </c>
      <c r="V47" s="17" t="n">
        <v>2</v>
      </c>
      <c r="W47" s="14" t="n">
        <f aca="false">ROUND((Rubric!$B$2*L47+Rubric!$B$3*M47+Rubric!$B$4*N47+Rubric!$B$5*O47+Rubric!$B$6*P47+Rubric!$B$7*Q47+Rubric!$B$8*R47+Rubric!$B$9*S47+Rubric!$B$10*T47+Rubric!$B$11*U47)*20,1)</f>
        <v>81</v>
      </c>
      <c r="X47" s="14" t="n">
        <f aca="false">ROUND(-(V47-1)*3.5,1)</f>
        <v>-3.5</v>
      </c>
      <c r="Y47" s="18" t="n">
        <f aca="false">ROUND(W47+X47,1)</f>
        <v>77.5</v>
      </c>
      <c r="Z47" s="14" t="s">
        <v>100</v>
      </c>
      <c r="AA47" s="7"/>
    </row>
    <row r="48" customFormat="false" ht="23.85" hidden="false" customHeight="false" outlineLevel="0" collapsed="false">
      <c r="A48" s="14" t="n">
        <v>47</v>
      </c>
      <c r="B48" s="14" t="n">
        <v>246</v>
      </c>
      <c r="C48" s="7" t="s">
        <v>203</v>
      </c>
      <c r="D48" s="14" t="s">
        <v>204</v>
      </c>
      <c r="E48" s="7" t="s">
        <v>335</v>
      </c>
      <c r="F48" s="7" t="s">
        <v>336</v>
      </c>
      <c r="G48" s="7" t="s">
        <v>337</v>
      </c>
      <c r="H48" s="7" t="s">
        <v>338</v>
      </c>
      <c r="I48" s="15" t="n">
        <v>199</v>
      </c>
      <c r="J48" s="15" t="n">
        <v>999</v>
      </c>
      <c r="K48" s="16"/>
      <c r="L48" s="17" t="n">
        <v>4</v>
      </c>
      <c r="M48" s="17" t="n">
        <v>4</v>
      </c>
      <c r="N48" s="17" t="n">
        <v>4</v>
      </c>
      <c r="O48" s="17" t="n">
        <v>3</v>
      </c>
      <c r="P48" s="17" t="n">
        <v>5</v>
      </c>
      <c r="Q48" s="17" t="n">
        <v>4</v>
      </c>
      <c r="R48" s="17" t="n">
        <v>5</v>
      </c>
      <c r="S48" s="17" t="n">
        <v>5</v>
      </c>
      <c r="T48" s="17" t="n">
        <v>1</v>
      </c>
      <c r="U48" s="17" t="n">
        <v>4</v>
      </c>
      <c r="V48" s="17" t="n">
        <v>2</v>
      </c>
      <c r="W48" s="14" t="n">
        <f aca="false">ROUND((Rubric!$B$2*L48+Rubric!$B$3*M48+Rubric!$B$4*N48+Rubric!$B$5*O48+Rubric!$B$6*P48+Rubric!$B$7*Q48+Rubric!$B$8*R48+Rubric!$B$9*S48+Rubric!$B$10*T48+Rubric!$B$11*U48)*20,1)</f>
        <v>81</v>
      </c>
      <c r="X48" s="14" t="n">
        <f aca="false">ROUND(-(V48-1)*3.5,1)</f>
        <v>-3.5</v>
      </c>
      <c r="Y48" s="18" t="n">
        <f aca="false">ROUND(W48+X48,1)</f>
        <v>77.5</v>
      </c>
      <c r="Z48" s="14" t="s">
        <v>100</v>
      </c>
      <c r="AA48" s="7"/>
    </row>
    <row r="49" customFormat="false" ht="15" hidden="false" customHeight="false" outlineLevel="0" collapsed="false">
      <c r="A49" s="14" t="n">
        <v>48</v>
      </c>
      <c r="B49" s="14" t="n">
        <v>65</v>
      </c>
      <c r="C49" s="7" t="s">
        <v>79</v>
      </c>
      <c r="D49" s="14" t="s">
        <v>339</v>
      </c>
      <c r="E49" s="7" t="s">
        <v>340</v>
      </c>
      <c r="F49" s="7" t="s">
        <v>341</v>
      </c>
      <c r="G49" s="7" t="s">
        <v>342</v>
      </c>
      <c r="H49" s="7" t="s">
        <v>343</v>
      </c>
      <c r="I49" s="15" t="n">
        <v>149</v>
      </c>
      <c r="J49" s="15" t="n">
        <v>599</v>
      </c>
      <c r="K49" s="16" t="n">
        <v>99</v>
      </c>
      <c r="L49" s="17" t="n">
        <v>4</v>
      </c>
      <c r="M49" s="17" t="n">
        <v>4</v>
      </c>
      <c r="N49" s="17" t="n">
        <v>3</v>
      </c>
      <c r="O49" s="17" t="n">
        <v>4</v>
      </c>
      <c r="P49" s="17" t="n">
        <v>4</v>
      </c>
      <c r="Q49" s="17" t="n">
        <v>4</v>
      </c>
      <c r="R49" s="17" t="n">
        <v>4</v>
      </c>
      <c r="S49" s="17" t="n">
        <v>4</v>
      </c>
      <c r="T49" s="17" t="n">
        <v>4</v>
      </c>
      <c r="U49" s="17" t="n">
        <v>4</v>
      </c>
      <c r="V49" s="17" t="n">
        <v>1</v>
      </c>
      <c r="W49" s="14" t="n">
        <f aca="false">ROUND((Rubric!$B$2*L49+Rubric!$B$3*M49+Rubric!$B$4*N49+Rubric!$B$5*O49+Rubric!$B$6*P49+Rubric!$B$7*Q49+Rubric!$B$8*R49+Rubric!$B$9*S49+Rubric!$B$10*T49+Rubric!$B$11*U49)*20,1)</f>
        <v>77.4</v>
      </c>
      <c r="X49" s="14" t="n">
        <f aca="false">ROUND(-(V49-1)*3.5,1)</f>
        <v>-0</v>
      </c>
      <c r="Y49" s="18" t="n">
        <f aca="false">ROUND(W49+X49,1)</f>
        <v>77.4</v>
      </c>
      <c r="Z49" s="14" t="s">
        <v>100</v>
      </c>
      <c r="AA49" s="7"/>
    </row>
    <row r="50" customFormat="false" ht="15" hidden="false" customHeight="false" outlineLevel="0" collapsed="false">
      <c r="A50" s="14" t="n">
        <v>49</v>
      </c>
      <c r="B50" s="14" t="n">
        <v>101</v>
      </c>
      <c r="C50" s="7" t="s">
        <v>344</v>
      </c>
      <c r="D50" s="14" t="s">
        <v>345</v>
      </c>
      <c r="E50" s="7" t="s">
        <v>346</v>
      </c>
      <c r="F50" s="7" t="s">
        <v>347</v>
      </c>
      <c r="G50" s="7" t="s">
        <v>348</v>
      </c>
      <c r="H50" s="7" t="s">
        <v>349</v>
      </c>
      <c r="I50" s="15" t="n">
        <v>29</v>
      </c>
      <c r="J50" s="15" t="n">
        <v>99</v>
      </c>
      <c r="K50" s="16" t="n">
        <v>19</v>
      </c>
      <c r="L50" s="17" t="n">
        <v>5</v>
      </c>
      <c r="M50" s="17" t="n">
        <v>5</v>
      </c>
      <c r="N50" s="17" t="n">
        <v>1</v>
      </c>
      <c r="O50" s="17" t="n">
        <v>5</v>
      </c>
      <c r="P50" s="17" t="n">
        <v>2</v>
      </c>
      <c r="Q50" s="17" t="n">
        <v>4</v>
      </c>
      <c r="R50" s="17" t="n">
        <v>5</v>
      </c>
      <c r="S50" s="17" t="n">
        <v>4</v>
      </c>
      <c r="T50" s="17" t="n">
        <v>3</v>
      </c>
      <c r="U50" s="17" t="n">
        <v>5</v>
      </c>
      <c r="V50" s="17" t="n">
        <v>1</v>
      </c>
      <c r="W50" s="14" t="n">
        <f aca="false">ROUND((Rubric!$B$2*L50+Rubric!$B$3*M50+Rubric!$B$4*N50+Rubric!$B$5*O50+Rubric!$B$6*P50+Rubric!$B$7*Q50+Rubric!$B$8*R50+Rubric!$B$9*S50+Rubric!$B$10*T50+Rubric!$B$11*U50)*20,1)</f>
        <v>77.2</v>
      </c>
      <c r="X50" s="14" t="n">
        <f aca="false">ROUND(-(V50-1)*3.5,1)</f>
        <v>-0</v>
      </c>
      <c r="Y50" s="18" t="n">
        <f aca="false">ROUND(W50+X50,1)</f>
        <v>77.2</v>
      </c>
      <c r="Z50" s="14" t="s">
        <v>100</v>
      </c>
      <c r="AA50" s="7"/>
    </row>
    <row r="51" customFormat="false" ht="35.05" hidden="false" customHeight="false" outlineLevel="0" collapsed="false">
      <c r="A51" s="14" t="n">
        <v>50</v>
      </c>
      <c r="B51" s="14" t="n">
        <v>225</v>
      </c>
      <c r="C51" s="7" t="s">
        <v>145</v>
      </c>
      <c r="D51" s="14" t="s">
        <v>350</v>
      </c>
      <c r="E51" s="7" t="s">
        <v>351</v>
      </c>
      <c r="F51" s="7" t="s">
        <v>352</v>
      </c>
      <c r="G51" s="7" t="s">
        <v>353</v>
      </c>
      <c r="H51" s="7" t="s">
        <v>354</v>
      </c>
      <c r="I51" s="15" t="n">
        <v>299</v>
      </c>
      <c r="J51" s="15" t="n">
        <v>1499</v>
      </c>
      <c r="K51" s="16" t="n">
        <v>299</v>
      </c>
      <c r="L51" s="17" t="n">
        <v>3</v>
      </c>
      <c r="M51" s="17" t="n">
        <v>5</v>
      </c>
      <c r="N51" s="17" t="n">
        <v>4</v>
      </c>
      <c r="O51" s="17" t="n">
        <v>5</v>
      </c>
      <c r="P51" s="17" t="n">
        <v>1</v>
      </c>
      <c r="Q51" s="17" t="n">
        <v>3</v>
      </c>
      <c r="R51" s="17" t="n">
        <v>5</v>
      </c>
      <c r="S51" s="17" t="n">
        <v>4</v>
      </c>
      <c r="T51" s="17" t="n">
        <v>5</v>
      </c>
      <c r="U51" s="17" t="n">
        <v>5</v>
      </c>
      <c r="V51" s="17" t="n">
        <v>1</v>
      </c>
      <c r="W51" s="14" t="n">
        <f aca="false">ROUND((Rubric!$B$2*L51+Rubric!$B$3*M51+Rubric!$B$4*N51+Rubric!$B$5*O51+Rubric!$B$6*P51+Rubric!$B$7*Q51+Rubric!$B$8*R51+Rubric!$B$9*S51+Rubric!$B$10*T51+Rubric!$B$11*U51)*20,1)</f>
        <v>77.2</v>
      </c>
      <c r="X51" s="14" t="n">
        <f aca="false">ROUND(-(V51-1)*3.5,1)</f>
        <v>-0</v>
      </c>
      <c r="Y51" s="18" t="n">
        <f aca="false">ROUND(W51+X51,1)</f>
        <v>77.2</v>
      </c>
      <c r="Z51" s="14" t="s">
        <v>93</v>
      </c>
      <c r="AA51" s="7" t="s">
        <v>355</v>
      </c>
    </row>
    <row r="52" customFormat="false" ht="23.85" hidden="false" customHeight="false" outlineLevel="0" collapsed="false">
      <c r="A52" s="14" t="n">
        <v>51</v>
      </c>
      <c r="B52" s="14" t="n">
        <v>226</v>
      </c>
      <c r="C52" s="7" t="s">
        <v>145</v>
      </c>
      <c r="D52" s="14" t="s">
        <v>356</v>
      </c>
      <c r="E52" s="7" t="s">
        <v>357</v>
      </c>
      <c r="F52" s="7" t="s">
        <v>358</v>
      </c>
      <c r="G52" s="7" t="s">
        <v>359</v>
      </c>
      <c r="H52" s="7" t="s">
        <v>360</v>
      </c>
      <c r="I52" s="15" t="n">
        <v>299</v>
      </c>
      <c r="J52" s="15" t="n">
        <v>1499</v>
      </c>
      <c r="K52" s="16" t="n">
        <v>299</v>
      </c>
      <c r="L52" s="17" t="n">
        <v>3</v>
      </c>
      <c r="M52" s="17" t="n">
        <v>5</v>
      </c>
      <c r="N52" s="17" t="n">
        <v>4</v>
      </c>
      <c r="O52" s="17" t="n">
        <v>5</v>
      </c>
      <c r="P52" s="17" t="n">
        <v>1</v>
      </c>
      <c r="Q52" s="17" t="n">
        <v>3</v>
      </c>
      <c r="R52" s="17" t="n">
        <v>5</v>
      </c>
      <c r="S52" s="17" t="n">
        <v>4</v>
      </c>
      <c r="T52" s="17" t="n">
        <v>5</v>
      </c>
      <c r="U52" s="17" t="n">
        <v>5</v>
      </c>
      <c r="V52" s="17" t="n">
        <v>1</v>
      </c>
      <c r="W52" s="14" t="n">
        <f aca="false">ROUND((Rubric!$B$2*L52+Rubric!$B$3*M52+Rubric!$B$4*N52+Rubric!$B$5*O52+Rubric!$B$6*P52+Rubric!$B$7*Q52+Rubric!$B$8*R52+Rubric!$B$9*S52+Rubric!$B$10*T52+Rubric!$B$11*U52)*20,1)</f>
        <v>77.2</v>
      </c>
      <c r="X52" s="14" t="n">
        <f aca="false">ROUND(-(V52-1)*3.5,1)</f>
        <v>-0</v>
      </c>
      <c r="Y52" s="18" t="n">
        <f aca="false">ROUND(W52+X52,1)</f>
        <v>77.2</v>
      </c>
      <c r="Z52" s="14" t="s">
        <v>93</v>
      </c>
      <c r="AA52" s="7" t="s">
        <v>361</v>
      </c>
    </row>
    <row r="53" customFormat="false" ht="35.05" hidden="false" customHeight="false" outlineLevel="0" collapsed="false">
      <c r="A53" s="14" t="n">
        <v>52</v>
      </c>
      <c r="B53" s="14" t="n">
        <v>29</v>
      </c>
      <c r="C53" s="7" t="s">
        <v>127</v>
      </c>
      <c r="D53" s="14" t="s">
        <v>128</v>
      </c>
      <c r="E53" s="7" t="s">
        <v>362</v>
      </c>
      <c r="F53" s="7" t="s">
        <v>363</v>
      </c>
      <c r="G53" s="7" t="s">
        <v>364</v>
      </c>
      <c r="H53" s="7" t="s">
        <v>365</v>
      </c>
      <c r="I53" s="15" t="n">
        <v>99</v>
      </c>
      <c r="J53" s="15" t="n">
        <v>299</v>
      </c>
      <c r="K53" s="16" t="n">
        <v>99</v>
      </c>
      <c r="L53" s="17" t="n">
        <v>4</v>
      </c>
      <c r="M53" s="17" t="n">
        <v>5</v>
      </c>
      <c r="N53" s="17" t="n">
        <v>1</v>
      </c>
      <c r="O53" s="17" t="n">
        <v>5</v>
      </c>
      <c r="P53" s="17" t="n">
        <v>2</v>
      </c>
      <c r="Q53" s="17" t="n">
        <v>4</v>
      </c>
      <c r="R53" s="17" t="n">
        <v>5</v>
      </c>
      <c r="S53" s="17" t="n">
        <v>5</v>
      </c>
      <c r="T53" s="17" t="n">
        <v>4</v>
      </c>
      <c r="U53" s="17" t="n">
        <v>5</v>
      </c>
      <c r="V53" s="17" t="n">
        <v>1</v>
      </c>
      <c r="W53" s="14" t="n">
        <f aca="false">ROUND((Rubric!$B$2*L53+Rubric!$B$3*M53+Rubric!$B$4*N53+Rubric!$B$5*O53+Rubric!$B$6*P53+Rubric!$B$7*Q53+Rubric!$B$8*R53+Rubric!$B$9*S53+Rubric!$B$10*T53+Rubric!$B$11*U53)*20,1)</f>
        <v>77</v>
      </c>
      <c r="X53" s="14" t="n">
        <f aca="false">ROUND(-(V53-1)*3.5,1)</f>
        <v>-0</v>
      </c>
      <c r="Y53" s="18" t="n">
        <f aca="false">ROUND(W53+X53,1)</f>
        <v>77</v>
      </c>
      <c r="Z53" s="14" t="s">
        <v>93</v>
      </c>
      <c r="AA53" s="7" t="s">
        <v>366</v>
      </c>
    </row>
    <row r="54" customFormat="false" ht="15" hidden="false" customHeight="false" outlineLevel="0" collapsed="false">
      <c r="A54" s="14" t="n">
        <v>53</v>
      </c>
      <c r="B54" s="14" t="n">
        <v>71</v>
      </c>
      <c r="C54" s="7" t="s">
        <v>121</v>
      </c>
      <c r="D54" s="14" t="s">
        <v>367</v>
      </c>
      <c r="E54" s="7" t="s">
        <v>368</v>
      </c>
      <c r="F54" s="7" t="s">
        <v>369</v>
      </c>
      <c r="G54" s="7" t="s">
        <v>370</v>
      </c>
      <c r="H54" s="7" t="s">
        <v>371</v>
      </c>
      <c r="I54" s="15" t="n">
        <v>149</v>
      </c>
      <c r="J54" s="15" t="n">
        <v>599</v>
      </c>
      <c r="K54" s="16" t="n">
        <v>49</v>
      </c>
      <c r="L54" s="17" t="n">
        <v>5</v>
      </c>
      <c r="M54" s="17" t="n">
        <v>4</v>
      </c>
      <c r="N54" s="17" t="n">
        <v>3</v>
      </c>
      <c r="O54" s="17" t="n">
        <v>5</v>
      </c>
      <c r="P54" s="17" t="n">
        <v>4</v>
      </c>
      <c r="Q54" s="17" t="n">
        <v>4</v>
      </c>
      <c r="R54" s="17" t="n">
        <v>4</v>
      </c>
      <c r="S54" s="17" t="n">
        <v>4</v>
      </c>
      <c r="T54" s="17" t="n">
        <v>4</v>
      </c>
      <c r="U54" s="17" t="n">
        <v>5</v>
      </c>
      <c r="V54" s="17" t="n">
        <v>3</v>
      </c>
      <c r="W54" s="14" t="n">
        <f aca="false">ROUND((Rubric!$B$2*L54+Rubric!$B$3*M54+Rubric!$B$4*N54+Rubric!$B$5*O54+Rubric!$B$6*P54+Rubric!$B$7*Q54+Rubric!$B$8*R54+Rubric!$B$9*S54+Rubric!$B$10*T54+Rubric!$B$11*U54)*20,1)</f>
        <v>84</v>
      </c>
      <c r="X54" s="14" t="n">
        <f aca="false">ROUND(-(V54-1)*3.5,1)</f>
        <v>-7</v>
      </c>
      <c r="Y54" s="18" t="n">
        <f aca="false">ROUND(W54+X54,1)</f>
        <v>77</v>
      </c>
      <c r="Z54" s="14" t="s">
        <v>100</v>
      </c>
      <c r="AA54" s="7"/>
    </row>
    <row r="55" customFormat="false" ht="23.85" hidden="false" customHeight="false" outlineLevel="0" collapsed="false">
      <c r="A55" s="14" t="n">
        <v>54</v>
      </c>
      <c r="B55" s="14" t="n">
        <v>123</v>
      </c>
      <c r="C55" s="7" t="s">
        <v>87</v>
      </c>
      <c r="D55" s="14" t="s">
        <v>372</v>
      </c>
      <c r="E55" s="7" t="s">
        <v>373</v>
      </c>
      <c r="F55" s="7" t="s">
        <v>374</v>
      </c>
      <c r="G55" s="7" t="s">
        <v>375</v>
      </c>
      <c r="H55" s="7" t="s">
        <v>376</v>
      </c>
      <c r="I55" s="15" t="n">
        <v>149</v>
      </c>
      <c r="J55" s="15" t="n">
        <v>599</v>
      </c>
      <c r="K55" s="16" t="n">
        <v>99</v>
      </c>
      <c r="L55" s="17" t="n">
        <v>4</v>
      </c>
      <c r="M55" s="17" t="n">
        <v>5</v>
      </c>
      <c r="N55" s="17" t="n">
        <v>3</v>
      </c>
      <c r="O55" s="17" t="n">
        <v>3</v>
      </c>
      <c r="P55" s="17" t="n">
        <v>4</v>
      </c>
      <c r="Q55" s="17" t="n">
        <v>3</v>
      </c>
      <c r="R55" s="17" t="n">
        <v>4</v>
      </c>
      <c r="S55" s="17" t="n">
        <v>4</v>
      </c>
      <c r="T55" s="17" t="n">
        <v>4</v>
      </c>
      <c r="U55" s="17" t="n">
        <v>5</v>
      </c>
      <c r="V55" s="17" t="n">
        <v>1</v>
      </c>
      <c r="W55" s="14" t="n">
        <f aca="false">ROUND((Rubric!$B$2*L55+Rubric!$B$3*M55+Rubric!$B$4*N55+Rubric!$B$5*O55+Rubric!$B$6*P55+Rubric!$B$7*Q55+Rubric!$B$8*R55+Rubric!$B$9*S55+Rubric!$B$10*T55+Rubric!$B$11*U55)*20,1)</f>
        <v>76.8</v>
      </c>
      <c r="X55" s="14" t="n">
        <f aca="false">ROUND(-(V55-1)*3.5,1)</f>
        <v>-0</v>
      </c>
      <c r="Y55" s="18" t="n">
        <f aca="false">ROUND(W55+X55,1)</f>
        <v>76.8</v>
      </c>
      <c r="Z55" s="14" t="s">
        <v>100</v>
      </c>
      <c r="AA55" s="7"/>
    </row>
    <row r="56" customFormat="false" ht="23.85" hidden="false" customHeight="false" outlineLevel="0" collapsed="false">
      <c r="A56" s="14" t="n">
        <v>55</v>
      </c>
      <c r="B56" s="14" t="n">
        <v>153</v>
      </c>
      <c r="C56" s="7" t="s">
        <v>114</v>
      </c>
      <c r="D56" s="14" t="s">
        <v>377</v>
      </c>
      <c r="E56" s="7" t="s">
        <v>378</v>
      </c>
      <c r="F56" s="7" t="s">
        <v>379</v>
      </c>
      <c r="G56" s="7" t="s">
        <v>380</v>
      </c>
      <c r="H56" s="7" t="s">
        <v>381</v>
      </c>
      <c r="I56" s="15" t="n">
        <v>199</v>
      </c>
      <c r="J56" s="15" t="n">
        <v>999</v>
      </c>
      <c r="K56" s="16" t="n">
        <v>199</v>
      </c>
      <c r="L56" s="17" t="n">
        <v>5</v>
      </c>
      <c r="M56" s="17" t="n">
        <v>4</v>
      </c>
      <c r="N56" s="17" t="n">
        <v>3</v>
      </c>
      <c r="O56" s="17" t="n">
        <v>4</v>
      </c>
      <c r="P56" s="17" t="n">
        <v>4</v>
      </c>
      <c r="Q56" s="17" t="n">
        <v>4</v>
      </c>
      <c r="R56" s="17" t="n">
        <v>5</v>
      </c>
      <c r="S56" s="17" t="n">
        <v>4</v>
      </c>
      <c r="T56" s="17" t="n">
        <v>4</v>
      </c>
      <c r="U56" s="17" t="n">
        <v>5</v>
      </c>
      <c r="V56" s="17" t="n">
        <v>3</v>
      </c>
      <c r="W56" s="14" t="n">
        <f aca="false">ROUND((Rubric!$B$2*L56+Rubric!$B$3*M56+Rubric!$B$4*N56+Rubric!$B$5*O56+Rubric!$B$6*P56+Rubric!$B$7*Q56+Rubric!$B$8*R56+Rubric!$B$9*S56+Rubric!$B$10*T56+Rubric!$B$11*U56)*20,1)</f>
        <v>83.8</v>
      </c>
      <c r="X56" s="14" t="n">
        <f aca="false">ROUND(-(V56-1)*3.5,1)</f>
        <v>-7</v>
      </c>
      <c r="Y56" s="18" t="n">
        <f aca="false">ROUND(W56+X56,1)</f>
        <v>76.8</v>
      </c>
      <c r="Z56" s="14" t="s">
        <v>100</v>
      </c>
      <c r="AA56" s="7"/>
    </row>
    <row r="57" customFormat="false" ht="35.05" hidden="false" customHeight="false" outlineLevel="0" collapsed="false">
      <c r="A57" s="14" t="n">
        <v>56</v>
      </c>
      <c r="B57" s="14" t="n">
        <v>155</v>
      </c>
      <c r="C57" s="7" t="s">
        <v>225</v>
      </c>
      <c r="D57" s="14" t="s">
        <v>382</v>
      </c>
      <c r="E57" s="7" t="s">
        <v>383</v>
      </c>
      <c r="F57" s="7" t="s">
        <v>384</v>
      </c>
      <c r="G57" s="7" t="s">
        <v>385</v>
      </c>
      <c r="H57" s="7" t="s">
        <v>386</v>
      </c>
      <c r="I57" s="15" t="n">
        <v>79</v>
      </c>
      <c r="J57" s="15" t="n">
        <v>249</v>
      </c>
      <c r="K57" s="16"/>
      <c r="L57" s="17" t="n">
        <v>2</v>
      </c>
      <c r="M57" s="17" t="n">
        <v>5</v>
      </c>
      <c r="N57" s="17" t="n">
        <v>2</v>
      </c>
      <c r="O57" s="17" t="n">
        <v>5</v>
      </c>
      <c r="P57" s="17" t="n">
        <v>5</v>
      </c>
      <c r="Q57" s="17" t="n">
        <v>5</v>
      </c>
      <c r="R57" s="17" t="n">
        <v>5</v>
      </c>
      <c r="S57" s="17" t="n">
        <v>5</v>
      </c>
      <c r="T57" s="17" t="n">
        <v>1</v>
      </c>
      <c r="U57" s="17" t="n">
        <v>3</v>
      </c>
      <c r="V57" s="17" t="n">
        <v>1</v>
      </c>
      <c r="W57" s="14" t="n">
        <f aca="false">ROUND((Rubric!$B$2*L57+Rubric!$B$3*M57+Rubric!$B$4*N57+Rubric!$B$5*O57+Rubric!$B$6*P57+Rubric!$B$7*Q57+Rubric!$B$8*R57+Rubric!$B$9*S57+Rubric!$B$10*T57+Rubric!$B$11*U57)*20,1)</f>
        <v>76.8</v>
      </c>
      <c r="X57" s="14" t="n">
        <f aca="false">ROUND(-(V57-1)*3.5,1)</f>
        <v>-0</v>
      </c>
      <c r="Y57" s="18" t="n">
        <f aca="false">ROUND(W57+X57,1)</f>
        <v>76.8</v>
      </c>
      <c r="Z57" s="14" t="s">
        <v>93</v>
      </c>
      <c r="AA57" s="7" t="s">
        <v>387</v>
      </c>
    </row>
    <row r="58" customFormat="false" ht="15" hidden="false" customHeight="false" outlineLevel="0" collapsed="false">
      <c r="A58" s="14" t="n">
        <v>57</v>
      </c>
      <c r="B58" s="14" t="n">
        <v>159</v>
      </c>
      <c r="C58" s="7" t="s">
        <v>225</v>
      </c>
      <c r="D58" s="14" t="s">
        <v>388</v>
      </c>
      <c r="E58" s="7" t="s">
        <v>389</v>
      </c>
      <c r="F58" s="7" t="s">
        <v>390</v>
      </c>
      <c r="G58" s="7" t="s">
        <v>391</v>
      </c>
      <c r="H58" s="7" t="s">
        <v>392</v>
      </c>
      <c r="I58" s="15" t="n">
        <v>499</v>
      </c>
      <c r="J58" s="15" t="n">
        <v>2499</v>
      </c>
      <c r="K58" s="16" t="n">
        <v>199</v>
      </c>
      <c r="L58" s="17" t="n">
        <v>4</v>
      </c>
      <c r="M58" s="17" t="n">
        <v>4</v>
      </c>
      <c r="N58" s="17" t="n">
        <v>5</v>
      </c>
      <c r="O58" s="17" t="n">
        <v>3</v>
      </c>
      <c r="P58" s="17" t="n">
        <v>4</v>
      </c>
      <c r="Q58" s="17" t="n">
        <v>3</v>
      </c>
      <c r="R58" s="17" t="n">
        <v>3</v>
      </c>
      <c r="S58" s="17" t="n">
        <v>4</v>
      </c>
      <c r="T58" s="17" t="n">
        <v>4</v>
      </c>
      <c r="U58" s="17" t="n">
        <v>4</v>
      </c>
      <c r="V58" s="17" t="n">
        <v>1</v>
      </c>
      <c r="W58" s="14" t="n">
        <f aca="false">ROUND((Rubric!$B$2*L58+Rubric!$B$3*M58+Rubric!$B$4*N58+Rubric!$B$5*O58+Rubric!$B$6*P58+Rubric!$B$7*Q58+Rubric!$B$8*R58+Rubric!$B$9*S58+Rubric!$B$10*T58+Rubric!$B$11*U58)*20,1)</f>
        <v>76.6</v>
      </c>
      <c r="X58" s="14" t="n">
        <f aca="false">ROUND(-(V58-1)*3.5,1)</f>
        <v>-0</v>
      </c>
      <c r="Y58" s="18" t="n">
        <f aca="false">ROUND(W58+X58,1)</f>
        <v>76.6</v>
      </c>
      <c r="Z58" s="14" t="s">
        <v>100</v>
      </c>
      <c r="AA58" s="7"/>
    </row>
    <row r="59" customFormat="false" ht="23.85" hidden="false" customHeight="false" outlineLevel="0" collapsed="false">
      <c r="A59" s="14" t="n">
        <v>58</v>
      </c>
      <c r="B59" s="14" t="n">
        <v>189</v>
      </c>
      <c r="C59" s="7" t="s">
        <v>175</v>
      </c>
      <c r="D59" s="14" t="s">
        <v>393</v>
      </c>
      <c r="E59" s="7" t="s">
        <v>394</v>
      </c>
      <c r="F59" s="7" t="s">
        <v>395</v>
      </c>
      <c r="G59" s="7" t="s">
        <v>396</v>
      </c>
      <c r="H59" s="7" t="s">
        <v>397</v>
      </c>
      <c r="I59" s="15" t="n">
        <v>299</v>
      </c>
      <c r="J59" s="15" t="n">
        <v>1499</v>
      </c>
      <c r="K59" s="16" t="n">
        <v>299</v>
      </c>
      <c r="L59" s="17" t="n">
        <v>4</v>
      </c>
      <c r="M59" s="17" t="n">
        <v>4</v>
      </c>
      <c r="N59" s="17" t="n">
        <v>4</v>
      </c>
      <c r="O59" s="17" t="n">
        <v>2</v>
      </c>
      <c r="P59" s="17" t="n">
        <v>5</v>
      </c>
      <c r="Q59" s="17" t="n">
        <v>4</v>
      </c>
      <c r="R59" s="17" t="n">
        <v>3</v>
      </c>
      <c r="S59" s="17" t="n">
        <v>4</v>
      </c>
      <c r="T59" s="17" t="n">
        <v>5</v>
      </c>
      <c r="U59" s="17" t="n">
        <v>4</v>
      </c>
      <c r="V59" s="17" t="n">
        <v>1</v>
      </c>
      <c r="W59" s="14" t="n">
        <f aca="false">ROUND((Rubric!$B$2*L59+Rubric!$B$3*M59+Rubric!$B$4*N59+Rubric!$B$5*O59+Rubric!$B$6*P59+Rubric!$B$7*Q59+Rubric!$B$8*R59+Rubric!$B$9*S59+Rubric!$B$10*T59+Rubric!$B$11*U59)*20,1)</f>
        <v>76.4</v>
      </c>
      <c r="X59" s="14" t="n">
        <f aca="false">ROUND(-(V59-1)*3.5,1)</f>
        <v>-0</v>
      </c>
      <c r="Y59" s="18" t="n">
        <f aca="false">ROUND(W59+X59,1)</f>
        <v>76.4</v>
      </c>
      <c r="Z59" s="14" t="s">
        <v>100</v>
      </c>
      <c r="AA59" s="7"/>
    </row>
    <row r="60" customFormat="false" ht="23.85" hidden="false" customHeight="false" outlineLevel="0" collapsed="false">
      <c r="A60" s="14" t="n">
        <v>59</v>
      </c>
      <c r="B60" s="14" t="n">
        <v>222</v>
      </c>
      <c r="C60" s="7" t="s">
        <v>151</v>
      </c>
      <c r="D60" s="14" t="s">
        <v>398</v>
      </c>
      <c r="E60" s="7" t="s">
        <v>399</v>
      </c>
      <c r="F60" s="7" t="s">
        <v>400</v>
      </c>
      <c r="G60" s="7" t="s">
        <v>401</v>
      </c>
      <c r="H60" s="7" t="s">
        <v>402</v>
      </c>
      <c r="I60" s="15" t="n">
        <v>299</v>
      </c>
      <c r="J60" s="15" t="n">
        <v>1499</v>
      </c>
      <c r="K60" s="16" t="n">
        <v>299</v>
      </c>
      <c r="L60" s="17" t="n">
        <v>4</v>
      </c>
      <c r="M60" s="17" t="n">
        <v>5</v>
      </c>
      <c r="N60" s="17" t="n">
        <v>4</v>
      </c>
      <c r="O60" s="17" t="n">
        <v>3</v>
      </c>
      <c r="P60" s="17" t="n">
        <v>4</v>
      </c>
      <c r="Q60" s="17" t="n">
        <v>3</v>
      </c>
      <c r="R60" s="17" t="n">
        <v>3</v>
      </c>
      <c r="S60" s="17" t="n">
        <v>3</v>
      </c>
      <c r="T60" s="17" t="n">
        <v>5</v>
      </c>
      <c r="U60" s="17" t="n">
        <v>5</v>
      </c>
      <c r="V60" s="17" t="n">
        <v>1</v>
      </c>
      <c r="W60" s="14" t="n">
        <f aca="false">ROUND((Rubric!$B$2*L60+Rubric!$B$3*M60+Rubric!$B$4*N60+Rubric!$B$5*O60+Rubric!$B$6*P60+Rubric!$B$7*Q60+Rubric!$B$8*R60+Rubric!$B$9*S60+Rubric!$B$10*T60+Rubric!$B$11*U60)*20,1)</f>
        <v>76.4</v>
      </c>
      <c r="X60" s="14" t="n">
        <f aca="false">ROUND(-(V60-1)*3.5,1)</f>
        <v>-0</v>
      </c>
      <c r="Y60" s="18" t="n">
        <f aca="false">ROUND(W60+X60,1)</f>
        <v>76.4</v>
      </c>
      <c r="Z60" s="14" t="s">
        <v>100</v>
      </c>
      <c r="AA60" s="7"/>
    </row>
    <row r="61" customFormat="false" ht="15" hidden="false" customHeight="false" outlineLevel="0" collapsed="false">
      <c r="A61" s="14" t="n">
        <v>60</v>
      </c>
      <c r="B61" s="14" t="n">
        <v>90</v>
      </c>
      <c r="C61" s="7" t="s">
        <v>107</v>
      </c>
      <c r="D61" s="14" t="s">
        <v>403</v>
      </c>
      <c r="E61" s="7" t="s">
        <v>404</v>
      </c>
      <c r="F61" s="7" t="s">
        <v>405</v>
      </c>
      <c r="G61" s="7" t="s">
        <v>406</v>
      </c>
      <c r="H61" s="7" t="s">
        <v>407</v>
      </c>
      <c r="I61" s="15" t="n">
        <v>249</v>
      </c>
      <c r="J61" s="15" t="n">
        <v>999</v>
      </c>
      <c r="K61" s="16" t="n">
        <v>99</v>
      </c>
      <c r="L61" s="17" t="n">
        <v>4</v>
      </c>
      <c r="M61" s="17" t="n">
        <v>4</v>
      </c>
      <c r="N61" s="17" t="n">
        <v>4</v>
      </c>
      <c r="O61" s="17" t="n">
        <v>4</v>
      </c>
      <c r="P61" s="17" t="n">
        <v>4</v>
      </c>
      <c r="Q61" s="17" t="n">
        <v>3</v>
      </c>
      <c r="R61" s="17" t="n">
        <v>5</v>
      </c>
      <c r="S61" s="17" t="n">
        <v>4</v>
      </c>
      <c r="T61" s="17" t="n">
        <v>3</v>
      </c>
      <c r="U61" s="17" t="n">
        <v>4</v>
      </c>
      <c r="V61" s="17" t="n">
        <v>2</v>
      </c>
      <c r="W61" s="14" t="n">
        <f aca="false">ROUND((Rubric!$B$2*L61+Rubric!$B$3*M61+Rubric!$B$4*N61+Rubric!$B$5*O61+Rubric!$B$6*P61+Rubric!$B$7*Q61+Rubric!$B$8*R61+Rubric!$B$9*S61+Rubric!$B$10*T61+Rubric!$B$11*U61)*20,1)</f>
        <v>79.8</v>
      </c>
      <c r="X61" s="14" t="n">
        <f aca="false">ROUND(-(V61-1)*3.5,1)</f>
        <v>-3.5</v>
      </c>
      <c r="Y61" s="18" t="n">
        <f aca="false">ROUND(W61+X61,1)</f>
        <v>76.3</v>
      </c>
      <c r="Z61" s="14" t="s">
        <v>100</v>
      </c>
      <c r="AA61" s="7"/>
    </row>
    <row r="62" customFormat="false" ht="23.85" hidden="false" customHeight="false" outlineLevel="0" collapsed="false">
      <c r="A62" s="14" t="n">
        <v>61</v>
      </c>
      <c r="B62" s="14" t="n">
        <v>224</v>
      </c>
      <c r="C62" s="7" t="s">
        <v>151</v>
      </c>
      <c r="D62" s="14" t="s">
        <v>408</v>
      </c>
      <c r="E62" s="7" t="s">
        <v>409</v>
      </c>
      <c r="F62" s="7" t="s">
        <v>183</v>
      </c>
      <c r="G62" s="7" t="s">
        <v>410</v>
      </c>
      <c r="H62" s="7" t="s">
        <v>309</v>
      </c>
      <c r="I62" s="15" t="n">
        <v>149</v>
      </c>
      <c r="J62" s="15" t="n">
        <v>599</v>
      </c>
      <c r="K62" s="16"/>
      <c r="L62" s="17" t="n">
        <v>4</v>
      </c>
      <c r="M62" s="17" t="n">
        <v>5</v>
      </c>
      <c r="N62" s="17" t="n">
        <v>3</v>
      </c>
      <c r="O62" s="17" t="n">
        <v>4</v>
      </c>
      <c r="P62" s="17" t="n">
        <v>4</v>
      </c>
      <c r="Q62" s="17" t="n">
        <v>3</v>
      </c>
      <c r="R62" s="17" t="n">
        <v>4</v>
      </c>
      <c r="S62" s="17" t="n">
        <v>4</v>
      </c>
      <c r="T62" s="17" t="n">
        <v>1</v>
      </c>
      <c r="U62" s="17" t="n">
        <v>5</v>
      </c>
      <c r="V62" s="17" t="n">
        <v>1</v>
      </c>
      <c r="W62" s="14" t="n">
        <f aca="false">ROUND((Rubric!$B$2*L62+Rubric!$B$3*M62+Rubric!$B$4*N62+Rubric!$B$5*O62+Rubric!$B$6*P62+Rubric!$B$7*Q62+Rubric!$B$8*R62+Rubric!$B$9*S62+Rubric!$B$10*T62+Rubric!$B$11*U62)*20,1)</f>
        <v>76.2</v>
      </c>
      <c r="X62" s="14" t="n">
        <f aca="false">ROUND(-(V62-1)*3.5,1)</f>
        <v>-0</v>
      </c>
      <c r="Y62" s="18" t="n">
        <f aca="false">ROUND(W62+X62,1)</f>
        <v>76.2</v>
      </c>
      <c r="Z62" s="14" t="s">
        <v>100</v>
      </c>
      <c r="AA62" s="7"/>
    </row>
    <row r="63" customFormat="false" ht="15" hidden="false" customHeight="false" outlineLevel="0" collapsed="false">
      <c r="A63" s="14" t="n">
        <v>62</v>
      </c>
      <c r="B63" s="14" t="n">
        <v>99</v>
      </c>
      <c r="C63" s="7" t="s">
        <v>344</v>
      </c>
      <c r="D63" s="14" t="s">
        <v>411</v>
      </c>
      <c r="E63" s="7" t="s">
        <v>412</v>
      </c>
      <c r="F63" s="7" t="s">
        <v>413</v>
      </c>
      <c r="G63" s="7" t="s">
        <v>414</v>
      </c>
      <c r="H63" s="7" t="s">
        <v>415</v>
      </c>
      <c r="I63" s="15" t="n">
        <v>299</v>
      </c>
      <c r="J63" s="15" t="n">
        <v>1499</v>
      </c>
      <c r="K63" s="16" t="n">
        <v>99</v>
      </c>
      <c r="L63" s="17" t="n">
        <v>5</v>
      </c>
      <c r="M63" s="17" t="n">
        <v>4</v>
      </c>
      <c r="N63" s="17" t="n">
        <v>4</v>
      </c>
      <c r="O63" s="17" t="n">
        <v>4</v>
      </c>
      <c r="P63" s="17" t="n">
        <v>4</v>
      </c>
      <c r="Q63" s="17" t="n">
        <v>3</v>
      </c>
      <c r="R63" s="17" t="n">
        <v>4</v>
      </c>
      <c r="S63" s="17" t="n">
        <v>4</v>
      </c>
      <c r="T63" s="17" t="n">
        <v>4</v>
      </c>
      <c r="U63" s="17" t="n">
        <v>5</v>
      </c>
      <c r="V63" s="17" t="n">
        <v>3</v>
      </c>
      <c r="W63" s="14" t="n">
        <f aca="false">ROUND((Rubric!$B$2*L63+Rubric!$B$3*M63+Rubric!$B$4*N63+Rubric!$B$5*O63+Rubric!$B$6*P63+Rubric!$B$7*Q63+Rubric!$B$8*R63+Rubric!$B$9*S63+Rubric!$B$10*T63+Rubric!$B$11*U63)*20,1)</f>
        <v>82.8</v>
      </c>
      <c r="X63" s="14" t="n">
        <f aca="false">ROUND(-(V63-1)*3.5,1)</f>
        <v>-7</v>
      </c>
      <c r="Y63" s="18" t="n">
        <f aca="false">ROUND(W63+X63,1)</f>
        <v>75.8</v>
      </c>
      <c r="Z63" s="14" t="s">
        <v>100</v>
      </c>
      <c r="AA63" s="7"/>
    </row>
    <row r="64" customFormat="false" ht="23.85" hidden="false" customHeight="false" outlineLevel="0" collapsed="false">
      <c r="A64" s="14" t="n">
        <v>63</v>
      </c>
      <c r="B64" s="14" t="n">
        <v>249</v>
      </c>
      <c r="C64" s="7" t="s">
        <v>203</v>
      </c>
      <c r="D64" s="14" t="s">
        <v>416</v>
      </c>
      <c r="E64" s="7" t="s">
        <v>417</v>
      </c>
      <c r="F64" s="7" t="s">
        <v>418</v>
      </c>
      <c r="G64" s="7" t="s">
        <v>419</v>
      </c>
      <c r="H64" s="7" t="s">
        <v>420</v>
      </c>
      <c r="I64" s="15" t="n">
        <v>499</v>
      </c>
      <c r="J64" s="15" t="n">
        <v>2499</v>
      </c>
      <c r="K64" s="16" t="n">
        <v>199</v>
      </c>
      <c r="L64" s="17" t="n">
        <v>4</v>
      </c>
      <c r="M64" s="17" t="n">
        <v>3</v>
      </c>
      <c r="N64" s="17" t="n">
        <v>5</v>
      </c>
      <c r="O64" s="17" t="n">
        <v>3</v>
      </c>
      <c r="P64" s="17" t="n">
        <v>5</v>
      </c>
      <c r="Q64" s="17" t="n">
        <v>3</v>
      </c>
      <c r="R64" s="17" t="n">
        <v>3</v>
      </c>
      <c r="S64" s="17" t="n">
        <v>4</v>
      </c>
      <c r="T64" s="17" t="n">
        <v>4</v>
      </c>
      <c r="U64" s="17" t="n">
        <v>3</v>
      </c>
      <c r="V64" s="17" t="n">
        <v>1</v>
      </c>
      <c r="W64" s="14" t="n">
        <f aca="false">ROUND((Rubric!$B$2*L64+Rubric!$B$3*M64+Rubric!$B$4*N64+Rubric!$B$5*O64+Rubric!$B$6*P64+Rubric!$B$7*Q64+Rubric!$B$8*R64+Rubric!$B$9*S64+Rubric!$B$10*T64+Rubric!$B$11*U64)*20,1)</f>
        <v>75.8</v>
      </c>
      <c r="X64" s="14" t="n">
        <f aca="false">ROUND(-(V64-1)*3.5,1)</f>
        <v>-0</v>
      </c>
      <c r="Y64" s="18" t="n">
        <f aca="false">ROUND(W64+X64,1)</f>
        <v>75.8</v>
      </c>
      <c r="Z64" s="14" t="s">
        <v>100</v>
      </c>
      <c r="AA64" s="7"/>
    </row>
    <row r="65" customFormat="false" ht="15" hidden="false" customHeight="false" outlineLevel="0" collapsed="false">
      <c r="A65" s="14" t="n">
        <v>64</v>
      </c>
      <c r="B65" s="14" t="n">
        <v>198</v>
      </c>
      <c r="C65" s="7" t="s">
        <v>157</v>
      </c>
      <c r="D65" s="14" t="s">
        <v>421</v>
      </c>
      <c r="E65" s="7" t="s">
        <v>422</v>
      </c>
      <c r="F65" s="7" t="s">
        <v>423</v>
      </c>
      <c r="G65" s="7" t="s">
        <v>424</v>
      </c>
      <c r="H65" s="7" t="s">
        <v>425</v>
      </c>
      <c r="I65" s="15" t="n">
        <v>49</v>
      </c>
      <c r="J65" s="15" t="n">
        <v>199</v>
      </c>
      <c r="K65" s="16" t="n">
        <v>19</v>
      </c>
      <c r="L65" s="17" t="n">
        <v>5</v>
      </c>
      <c r="M65" s="17" t="n">
        <v>5</v>
      </c>
      <c r="N65" s="17" t="n">
        <v>1</v>
      </c>
      <c r="O65" s="17" t="n">
        <v>5</v>
      </c>
      <c r="P65" s="17" t="n">
        <v>4</v>
      </c>
      <c r="Q65" s="17" t="n">
        <v>5</v>
      </c>
      <c r="R65" s="17" t="n">
        <v>5</v>
      </c>
      <c r="S65" s="17" t="n">
        <v>5</v>
      </c>
      <c r="T65" s="17" t="n">
        <v>4</v>
      </c>
      <c r="U65" s="17" t="n">
        <v>5</v>
      </c>
      <c r="V65" s="17" t="n">
        <v>4</v>
      </c>
      <c r="W65" s="14" t="n">
        <f aca="false">ROUND((Rubric!$B$2*L65+Rubric!$B$3*M65+Rubric!$B$4*N65+Rubric!$B$5*O65+Rubric!$B$6*P65+Rubric!$B$7*Q65+Rubric!$B$8*R65+Rubric!$B$9*S65+Rubric!$B$10*T65+Rubric!$B$11*U65)*20,1)</f>
        <v>86.2</v>
      </c>
      <c r="X65" s="14" t="n">
        <f aca="false">ROUND(-(V65-1)*3.5,1)</f>
        <v>-10.5</v>
      </c>
      <c r="Y65" s="18" t="n">
        <f aca="false">ROUND(W65+X65,1)</f>
        <v>75.7</v>
      </c>
      <c r="Z65" s="14" t="s">
        <v>100</v>
      </c>
      <c r="AA65" s="7"/>
    </row>
    <row r="66" customFormat="false" ht="23.85" hidden="false" customHeight="false" outlineLevel="0" collapsed="false">
      <c r="A66" s="14" t="n">
        <v>65</v>
      </c>
      <c r="B66" s="14" t="n">
        <v>191</v>
      </c>
      <c r="C66" s="7" t="s">
        <v>175</v>
      </c>
      <c r="D66" s="14" t="s">
        <v>426</v>
      </c>
      <c r="E66" s="7" t="s">
        <v>427</v>
      </c>
      <c r="F66" s="7" t="s">
        <v>428</v>
      </c>
      <c r="G66" s="7" t="s">
        <v>429</v>
      </c>
      <c r="H66" s="7" t="s">
        <v>430</v>
      </c>
      <c r="I66" s="15" t="n">
        <v>249</v>
      </c>
      <c r="J66" s="15" t="n">
        <v>999</v>
      </c>
      <c r="K66" s="16" t="n">
        <v>199</v>
      </c>
      <c r="L66" s="17" t="n">
        <v>4</v>
      </c>
      <c r="M66" s="17" t="n">
        <v>4</v>
      </c>
      <c r="N66" s="17" t="n">
        <v>4</v>
      </c>
      <c r="O66" s="17" t="n">
        <v>4</v>
      </c>
      <c r="P66" s="17" t="n">
        <v>3</v>
      </c>
      <c r="Q66" s="17" t="n">
        <v>3</v>
      </c>
      <c r="R66" s="17" t="n">
        <v>4</v>
      </c>
      <c r="S66" s="17" t="n">
        <v>3</v>
      </c>
      <c r="T66" s="17" t="n">
        <v>5</v>
      </c>
      <c r="U66" s="17" t="n">
        <v>4</v>
      </c>
      <c r="V66" s="17" t="n">
        <v>1</v>
      </c>
      <c r="W66" s="14" t="n">
        <f aca="false">ROUND((Rubric!$B$2*L66+Rubric!$B$3*M66+Rubric!$B$4*N66+Rubric!$B$5*O66+Rubric!$B$6*P66+Rubric!$B$7*Q66+Rubric!$B$8*R66+Rubric!$B$9*S66+Rubric!$B$10*T66+Rubric!$B$11*U66)*20,1)</f>
        <v>75.4</v>
      </c>
      <c r="X66" s="14" t="n">
        <f aca="false">ROUND(-(V66-1)*3.5,1)</f>
        <v>-0</v>
      </c>
      <c r="Y66" s="18" t="n">
        <f aca="false">ROUND(W66+X66,1)</f>
        <v>75.4</v>
      </c>
      <c r="Z66" s="14" t="s">
        <v>100</v>
      </c>
      <c r="AA66" s="7"/>
    </row>
    <row r="67" customFormat="false" ht="15" hidden="false" customHeight="false" outlineLevel="0" collapsed="false">
      <c r="A67" s="14" t="n">
        <v>66</v>
      </c>
      <c r="B67" s="14" t="n">
        <v>206</v>
      </c>
      <c r="C67" s="7" t="s">
        <v>157</v>
      </c>
      <c r="D67" s="14" t="s">
        <v>186</v>
      </c>
      <c r="E67" s="7" t="s">
        <v>431</v>
      </c>
      <c r="F67" s="7" t="s">
        <v>239</v>
      </c>
      <c r="G67" s="7" t="s">
        <v>189</v>
      </c>
      <c r="H67" s="7" t="s">
        <v>432</v>
      </c>
      <c r="I67" s="15" t="n">
        <v>29</v>
      </c>
      <c r="J67" s="15" t="n">
        <v>99</v>
      </c>
      <c r="K67" s="16" t="n">
        <v>9</v>
      </c>
      <c r="L67" s="17" t="n">
        <v>4</v>
      </c>
      <c r="M67" s="17" t="n">
        <v>5</v>
      </c>
      <c r="N67" s="17" t="n">
        <v>1</v>
      </c>
      <c r="O67" s="17" t="n">
        <v>5</v>
      </c>
      <c r="P67" s="17" t="n">
        <v>3</v>
      </c>
      <c r="Q67" s="17" t="n">
        <v>4</v>
      </c>
      <c r="R67" s="17" t="n">
        <v>4</v>
      </c>
      <c r="S67" s="17" t="n">
        <v>4</v>
      </c>
      <c r="T67" s="17" t="n">
        <v>4</v>
      </c>
      <c r="U67" s="17" t="n">
        <v>5</v>
      </c>
      <c r="V67" s="17" t="n">
        <v>1</v>
      </c>
      <c r="W67" s="14" t="n">
        <f aca="false">ROUND((Rubric!$B$2*L67+Rubric!$B$3*M67+Rubric!$B$4*N67+Rubric!$B$5*O67+Rubric!$B$6*P67+Rubric!$B$7*Q67+Rubric!$B$8*R67+Rubric!$B$9*S67+Rubric!$B$10*T67+Rubric!$B$11*U67)*20,1)</f>
        <v>75.4</v>
      </c>
      <c r="X67" s="14" t="n">
        <f aca="false">ROUND(-(V67-1)*3.5,1)</f>
        <v>-0</v>
      </c>
      <c r="Y67" s="18" t="n">
        <f aca="false">ROUND(W67+X67,1)</f>
        <v>75.4</v>
      </c>
      <c r="Z67" s="14" t="s">
        <v>100</v>
      </c>
      <c r="AA67" s="7"/>
    </row>
    <row r="68" customFormat="false" ht="23.85" hidden="false" customHeight="false" outlineLevel="0" collapsed="false">
      <c r="A68" s="14" t="n">
        <v>67</v>
      </c>
      <c r="B68" s="14" t="n">
        <v>229</v>
      </c>
      <c r="C68" s="7" t="s">
        <v>145</v>
      </c>
      <c r="D68" s="14" t="s">
        <v>433</v>
      </c>
      <c r="E68" s="7" t="s">
        <v>434</v>
      </c>
      <c r="F68" s="7" t="s">
        <v>435</v>
      </c>
      <c r="G68" s="7" t="s">
        <v>436</v>
      </c>
      <c r="H68" s="7" t="s">
        <v>437</v>
      </c>
      <c r="I68" s="15" t="n">
        <v>299</v>
      </c>
      <c r="J68" s="15" t="n">
        <v>1499</v>
      </c>
      <c r="K68" s="16" t="n">
        <v>299</v>
      </c>
      <c r="L68" s="17" t="n">
        <v>4</v>
      </c>
      <c r="M68" s="17" t="n">
        <v>4</v>
      </c>
      <c r="N68" s="17" t="n">
        <v>4</v>
      </c>
      <c r="O68" s="17" t="n">
        <v>4</v>
      </c>
      <c r="P68" s="17" t="n">
        <v>3</v>
      </c>
      <c r="Q68" s="17" t="n">
        <v>3</v>
      </c>
      <c r="R68" s="17" t="n">
        <v>4</v>
      </c>
      <c r="S68" s="17" t="n">
        <v>3</v>
      </c>
      <c r="T68" s="17" t="n">
        <v>5</v>
      </c>
      <c r="U68" s="17" t="n">
        <v>4</v>
      </c>
      <c r="V68" s="17" t="n">
        <v>1</v>
      </c>
      <c r="W68" s="14" t="n">
        <f aca="false">ROUND((Rubric!$B$2*L68+Rubric!$B$3*M68+Rubric!$B$4*N68+Rubric!$B$5*O68+Rubric!$B$6*P68+Rubric!$B$7*Q68+Rubric!$B$8*R68+Rubric!$B$9*S68+Rubric!$B$10*T68+Rubric!$B$11*U68)*20,1)</f>
        <v>75.4</v>
      </c>
      <c r="X68" s="14" t="n">
        <f aca="false">ROUND(-(V68-1)*3.5,1)</f>
        <v>-0</v>
      </c>
      <c r="Y68" s="18" t="n">
        <f aca="false">ROUND(W68+X68,1)</f>
        <v>75.4</v>
      </c>
      <c r="Z68" s="14" t="s">
        <v>100</v>
      </c>
      <c r="AA68" s="7"/>
    </row>
    <row r="69" customFormat="false" ht="23.85" hidden="false" customHeight="false" outlineLevel="0" collapsed="false">
      <c r="A69" s="14" t="n">
        <v>68</v>
      </c>
      <c r="B69" s="14" t="n">
        <v>45</v>
      </c>
      <c r="C69" s="7" t="s">
        <v>163</v>
      </c>
      <c r="D69" s="14" t="s">
        <v>438</v>
      </c>
      <c r="E69" s="7" t="s">
        <v>439</v>
      </c>
      <c r="F69" s="7" t="s">
        <v>440</v>
      </c>
      <c r="G69" s="7" t="s">
        <v>441</v>
      </c>
      <c r="H69" s="7" t="s">
        <v>442</v>
      </c>
      <c r="I69" s="15" t="n">
        <v>299</v>
      </c>
      <c r="J69" s="15" t="n">
        <v>1499</v>
      </c>
      <c r="K69" s="16" t="n">
        <v>199</v>
      </c>
      <c r="L69" s="17" t="n">
        <v>4</v>
      </c>
      <c r="M69" s="17" t="n">
        <v>4</v>
      </c>
      <c r="N69" s="17" t="n">
        <v>5</v>
      </c>
      <c r="O69" s="17" t="n">
        <v>4</v>
      </c>
      <c r="P69" s="17" t="n">
        <v>3</v>
      </c>
      <c r="Q69" s="17" t="n">
        <v>3</v>
      </c>
      <c r="R69" s="17" t="n">
        <v>4</v>
      </c>
      <c r="S69" s="17" t="n">
        <v>4</v>
      </c>
      <c r="T69" s="17" t="n">
        <v>4</v>
      </c>
      <c r="U69" s="17" t="n">
        <v>4</v>
      </c>
      <c r="V69" s="17" t="n">
        <v>2</v>
      </c>
      <c r="W69" s="14" t="n">
        <f aca="false">ROUND((Rubric!$B$2*L69+Rubric!$B$3*M69+Rubric!$B$4*N69+Rubric!$B$5*O69+Rubric!$B$6*P69+Rubric!$B$7*Q69+Rubric!$B$8*R69+Rubric!$B$9*S69+Rubric!$B$10*T69+Rubric!$B$11*U69)*20,1)</f>
        <v>78.8</v>
      </c>
      <c r="X69" s="14" t="n">
        <f aca="false">ROUND(-(V69-1)*3.5,1)</f>
        <v>-3.5</v>
      </c>
      <c r="Y69" s="18" t="n">
        <f aca="false">ROUND(W69+X69,1)</f>
        <v>75.3</v>
      </c>
      <c r="Z69" s="14" t="s">
        <v>100</v>
      </c>
      <c r="AA69" s="7"/>
    </row>
    <row r="70" customFormat="false" ht="23.85" hidden="false" customHeight="false" outlineLevel="0" collapsed="false">
      <c r="A70" s="14" t="n">
        <v>69</v>
      </c>
      <c r="B70" s="14" t="n">
        <v>157</v>
      </c>
      <c r="C70" s="7" t="s">
        <v>225</v>
      </c>
      <c r="D70" s="14" t="s">
        <v>443</v>
      </c>
      <c r="E70" s="7" t="s">
        <v>444</v>
      </c>
      <c r="F70" s="7" t="s">
        <v>445</v>
      </c>
      <c r="G70" s="7" t="s">
        <v>446</v>
      </c>
      <c r="H70" s="7" t="s">
        <v>447</v>
      </c>
      <c r="I70" s="15" t="n">
        <v>149</v>
      </c>
      <c r="J70" s="15" t="n">
        <v>599</v>
      </c>
      <c r="K70" s="16"/>
      <c r="L70" s="17" t="n">
        <v>4</v>
      </c>
      <c r="M70" s="17" t="n">
        <v>5</v>
      </c>
      <c r="N70" s="17" t="n">
        <v>3</v>
      </c>
      <c r="O70" s="17" t="n">
        <v>4</v>
      </c>
      <c r="P70" s="17" t="n">
        <v>3</v>
      </c>
      <c r="Q70" s="17" t="n">
        <v>4</v>
      </c>
      <c r="R70" s="17" t="n">
        <v>4</v>
      </c>
      <c r="S70" s="17" t="n">
        <v>4</v>
      </c>
      <c r="T70" s="17" t="n">
        <v>1</v>
      </c>
      <c r="U70" s="17" t="n">
        <v>5</v>
      </c>
      <c r="V70" s="17" t="n">
        <v>1</v>
      </c>
      <c r="W70" s="14" t="n">
        <f aca="false">ROUND((Rubric!$B$2*L70+Rubric!$B$3*M70+Rubric!$B$4*N70+Rubric!$B$5*O70+Rubric!$B$6*P70+Rubric!$B$7*Q70+Rubric!$B$8*R70+Rubric!$B$9*S70+Rubric!$B$10*T70+Rubric!$B$11*U70)*20,1)</f>
        <v>75.2</v>
      </c>
      <c r="X70" s="14" t="n">
        <f aca="false">ROUND(-(V70-1)*3.5,1)</f>
        <v>-0</v>
      </c>
      <c r="Y70" s="18" t="n">
        <f aca="false">ROUND(W70+X70,1)</f>
        <v>75.2</v>
      </c>
      <c r="Z70" s="14" t="s">
        <v>100</v>
      </c>
      <c r="AA70" s="7"/>
    </row>
    <row r="71" customFormat="false" ht="23.85" hidden="false" customHeight="false" outlineLevel="0" collapsed="false">
      <c r="A71" s="14" t="n">
        <v>70</v>
      </c>
      <c r="B71" s="14" t="n">
        <v>125</v>
      </c>
      <c r="C71" s="7" t="s">
        <v>87</v>
      </c>
      <c r="D71" s="14" t="s">
        <v>448</v>
      </c>
      <c r="E71" s="7" t="s">
        <v>449</v>
      </c>
      <c r="F71" s="7" t="s">
        <v>450</v>
      </c>
      <c r="G71" s="7" t="s">
        <v>451</v>
      </c>
      <c r="H71" s="7" t="s">
        <v>452</v>
      </c>
      <c r="I71" s="15" t="n">
        <v>299</v>
      </c>
      <c r="J71" s="15" t="n">
        <v>1499</v>
      </c>
      <c r="K71" s="16" t="n">
        <v>299</v>
      </c>
      <c r="L71" s="17" t="n">
        <v>4</v>
      </c>
      <c r="M71" s="17" t="n">
        <v>4</v>
      </c>
      <c r="N71" s="17" t="n">
        <v>4</v>
      </c>
      <c r="O71" s="17" t="n">
        <v>3</v>
      </c>
      <c r="P71" s="17" t="n">
        <v>4</v>
      </c>
      <c r="Q71" s="17" t="n">
        <v>3</v>
      </c>
      <c r="R71" s="17" t="n">
        <v>3</v>
      </c>
      <c r="S71" s="17" t="n">
        <v>4</v>
      </c>
      <c r="T71" s="17" t="n">
        <v>5</v>
      </c>
      <c r="U71" s="17" t="n">
        <v>4</v>
      </c>
      <c r="V71" s="17" t="n">
        <v>1</v>
      </c>
      <c r="W71" s="14" t="n">
        <f aca="false">ROUND((Rubric!$B$2*L71+Rubric!$B$3*M71+Rubric!$B$4*N71+Rubric!$B$5*O71+Rubric!$B$6*P71+Rubric!$B$7*Q71+Rubric!$B$8*R71+Rubric!$B$9*S71+Rubric!$B$10*T71+Rubric!$B$11*U71)*20,1)</f>
        <v>75</v>
      </c>
      <c r="X71" s="14" t="n">
        <f aca="false">ROUND(-(V71-1)*3.5,1)</f>
        <v>-0</v>
      </c>
      <c r="Y71" s="18" t="n">
        <f aca="false">ROUND(W71+X71,1)</f>
        <v>75</v>
      </c>
      <c r="Z71" s="14" t="s">
        <v>100</v>
      </c>
      <c r="AA71" s="7"/>
    </row>
    <row r="72" customFormat="false" ht="23.85" hidden="false" customHeight="false" outlineLevel="0" collapsed="false">
      <c r="A72" s="14" t="n">
        <v>71</v>
      </c>
      <c r="B72" s="14" t="n">
        <v>115</v>
      </c>
      <c r="C72" s="7" t="s">
        <v>87</v>
      </c>
      <c r="D72" s="14" t="s">
        <v>453</v>
      </c>
      <c r="E72" s="7" t="s">
        <v>454</v>
      </c>
      <c r="F72" s="7" t="s">
        <v>455</v>
      </c>
      <c r="G72" s="7" t="s">
        <v>456</v>
      </c>
      <c r="H72" s="7" t="s">
        <v>457</v>
      </c>
      <c r="I72" s="15" t="n">
        <v>199</v>
      </c>
      <c r="J72" s="15" t="n">
        <v>799</v>
      </c>
      <c r="K72" s="16" t="n">
        <v>99</v>
      </c>
      <c r="L72" s="17" t="n">
        <v>4</v>
      </c>
      <c r="M72" s="17" t="n">
        <v>5</v>
      </c>
      <c r="N72" s="17" t="n">
        <v>3</v>
      </c>
      <c r="O72" s="17" t="n">
        <v>3</v>
      </c>
      <c r="P72" s="17" t="n">
        <v>4</v>
      </c>
      <c r="Q72" s="17" t="n">
        <v>3</v>
      </c>
      <c r="R72" s="17" t="n">
        <v>3</v>
      </c>
      <c r="S72" s="17" t="n">
        <v>4</v>
      </c>
      <c r="T72" s="17" t="n">
        <v>4</v>
      </c>
      <c r="U72" s="17" t="n">
        <v>5</v>
      </c>
      <c r="V72" s="17" t="n">
        <v>1</v>
      </c>
      <c r="W72" s="14" t="n">
        <f aca="false">ROUND((Rubric!$B$2*L72+Rubric!$B$3*M72+Rubric!$B$4*N72+Rubric!$B$5*O72+Rubric!$B$6*P72+Rubric!$B$7*Q72+Rubric!$B$8*R72+Rubric!$B$9*S72+Rubric!$B$10*T72+Rubric!$B$11*U72)*20,1)</f>
        <v>74.6</v>
      </c>
      <c r="X72" s="14" t="n">
        <f aca="false">ROUND(-(V72-1)*3.5,1)</f>
        <v>-0</v>
      </c>
      <c r="Y72" s="18" t="n">
        <f aca="false">ROUND(W72+X72,1)</f>
        <v>74.6</v>
      </c>
      <c r="Z72" s="14" t="s">
        <v>100</v>
      </c>
      <c r="AA72" s="7"/>
    </row>
    <row r="73" customFormat="false" ht="15" hidden="false" customHeight="false" outlineLevel="0" collapsed="false">
      <c r="A73" s="14" t="n">
        <v>72</v>
      </c>
      <c r="B73" s="14" t="n">
        <v>89</v>
      </c>
      <c r="C73" s="7" t="s">
        <v>107</v>
      </c>
      <c r="D73" s="14" t="s">
        <v>458</v>
      </c>
      <c r="E73" s="7" t="s">
        <v>459</v>
      </c>
      <c r="F73" s="7" t="s">
        <v>460</v>
      </c>
      <c r="G73" s="7" t="s">
        <v>461</v>
      </c>
      <c r="H73" s="7" t="s">
        <v>462</v>
      </c>
      <c r="I73" s="15" t="n">
        <v>499</v>
      </c>
      <c r="J73" s="15" t="n">
        <v>2999</v>
      </c>
      <c r="K73" s="16" t="n">
        <v>499</v>
      </c>
      <c r="L73" s="17" t="n">
        <v>4</v>
      </c>
      <c r="M73" s="17" t="n">
        <v>4</v>
      </c>
      <c r="N73" s="17" t="n">
        <v>5</v>
      </c>
      <c r="O73" s="17" t="n">
        <v>3</v>
      </c>
      <c r="P73" s="17" t="n">
        <v>4</v>
      </c>
      <c r="Q73" s="17" t="n">
        <v>2</v>
      </c>
      <c r="R73" s="17" t="n">
        <v>3</v>
      </c>
      <c r="S73" s="17" t="n">
        <v>3</v>
      </c>
      <c r="T73" s="17" t="n">
        <v>5</v>
      </c>
      <c r="U73" s="17" t="n">
        <v>4</v>
      </c>
      <c r="V73" s="17" t="n">
        <v>1</v>
      </c>
      <c r="W73" s="14" t="n">
        <f aca="false">ROUND((Rubric!$B$2*L73+Rubric!$B$3*M73+Rubric!$B$4*N73+Rubric!$B$5*O73+Rubric!$B$6*P73+Rubric!$B$7*Q73+Rubric!$B$8*R73+Rubric!$B$9*S73+Rubric!$B$10*T73+Rubric!$B$11*U73)*20,1)</f>
        <v>74.4</v>
      </c>
      <c r="X73" s="14" t="n">
        <f aca="false">ROUND(-(V73-1)*3.5,1)</f>
        <v>-0</v>
      </c>
      <c r="Y73" s="18" t="n">
        <f aca="false">ROUND(W73+X73,1)</f>
        <v>74.4</v>
      </c>
      <c r="Z73" s="14" t="s">
        <v>100</v>
      </c>
      <c r="AA73" s="7"/>
    </row>
    <row r="74" customFormat="false" ht="23.85" hidden="false" customHeight="false" outlineLevel="0" collapsed="false">
      <c r="A74" s="14" t="n">
        <v>73</v>
      </c>
      <c r="B74" s="14" t="n">
        <v>188</v>
      </c>
      <c r="C74" s="7" t="s">
        <v>175</v>
      </c>
      <c r="D74" s="14" t="s">
        <v>463</v>
      </c>
      <c r="E74" s="7" t="s">
        <v>464</v>
      </c>
      <c r="F74" s="7" t="s">
        <v>465</v>
      </c>
      <c r="G74" s="7" t="s">
        <v>466</v>
      </c>
      <c r="H74" s="7" t="s">
        <v>467</v>
      </c>
      <c r="I74" s="15" t="n">
        <v>499</v>
      </c>
      <c r="J74" s="15" t="n">
        <v>2499</v>
      </c>
      <c r="K74" s="16" t="n">
        <v>299</v>
      </c>
      <c r="L74" s="17" t="n">
        <v>4</v>
      </c>
      <c r="M74" s="17" t="n">
        <v>3</v>
      </c>
      <c r="N74" s="17" t="n">
        <v>5</v>
      </c>
      <c r="O74" s="17" t="n">
        <v>3</v>
      </c>
      <c r="P74" s="17" t="n">
        <v>4</v>
      </c>
      <c r="Q74" s="17" t="n">
        <v>3</v>
      </c>
      <c r="R74" s="17" t="n">
        <v>3</v>
      </c>
      <c r="S74" s="17" t="n">
        <v>4</v>
      </c>
      <c r="T74" s="17" t="n">
        <v>5</v>
      </c>
      <c r="U74" s="17" t="n">
        <v>3</v>
      </c>
      <c r="V74" s="17" t="n">
        <v>1</v>
      </c>
      <c r="W74" s="14" t="n">
        <f aca="false">ROUND((Rubric!$B$2*L74+Rubric!$B$3*M74+Rubric!$B$4*N74+Rubric!$B$5*O74+Rubric!$B$6*P74+Rubric!$B$7*Q74+Rubric!$B$8*R74+Rubric!$B$9*S74+Rubric!$B$10*T74+Rubric!$B$11*U74)*20,1)</f>
        <v>74.4</v>
      </c>
      <c r="X74" s="14" t="n">
        <f aca="false">ROUND(-(V74-1)*3.5,1)</f>
        <v>-0</v>
      </c>
      <c r="Y74" s="18" t="n">
        <f aca="false">ROUND(W74+X74,1)</f>
        <v>74.4</v>
      </c>
      <c r="Z74" s="14" t="s">
        <v>100</v>
      </c>
      <c r="AA74" s="7"/>
    </row>
    <row r="75" customFormat="false" ht="15" hidden="false" customHeight="false" outlineLevel="0" collapsed="false">
      <c r="A75" s="14" t="n">
        <v>74</v>
      </c>
      <c r="B75" s="14" t="n">
        <v>15</v>
      </c>
      <c r="C75" s="7" t="s">
        <v>468</v>
      </c>
      <c r="D75" s="14" t="s">
        <v>469</v>
      </c>
      <c r="E75" s="7" t="s">
        <v>470</v>
      </c>
      <c r="F75" s="7" t="s">
        <v>369</v>
      </c>
      <c r="G75" s="7" t="s">
        <v>471</v>
      </c>
      <c r="H75" s="7" t="s">
        <v>472</v>
      </c>
      <c r="I75" s="15" t="n">
        <v>99</v>
      </c>
      <c r="J75" s="15" t="n">
        <v>399</v>
      </c>
      <c r="K75" s="16" t="n">
        <v>49</v>
      </c>
      <c r="L75" s="17" t="n">
        <v>5</v>
      </c>
      <c r="M75" s="17" t="n">
        <v>5</v>
      </c>
      <c r="N75" s="17" t="n">
        <v>3</v>
      </c>
      <c r="O75" s="17" t="n">
        <v>5</v>
      </c>
      <c r="P75" s="17" t="n">
        <v>3</v>
      </c>
      <c r="Q75" s="17" t="n">
        <v>4</v>
      </c>
      <c r="R75" s="17" t="n">
        <v>4</v>
      </c>
      <c r="S75" s="17" t="n">
        <v>3</v>
      </c>
      <c r="T75" s="17" t="n">
        <v>3</v>
      </c>
      <c r="U75" s="17" t="n">
        <v>5</v>
      </c>
      <c r="V75" s="17" t="n">
        <v>3</v>
      </c>
      <c r="W75" s="14" t="n">
        <f aca="false">ROUND((Rubric!$B$2*L75+Rubric!$B$3*M75+Rubric!$B$4*N75+Rubric!$B$5*O75+Rubric!$B$6*P75+Rubric!$B$7*Q75+Rubric!$B$8*R75+Rubric!$B$9*S75+Rubric!$B$10*T75+Rubric!$B$11*U75)*20,1)</f>
        <v>80.8</v>
      </c>
      <c r="X75" s="14" t="n">
        <f aca="false">ROUND(-(V75-1)*3.5,1)</f>
        <v>-7</v>
      </c>
      <c r="Y75" s="18" t="n">
        <f aca="false">ROUND(W75+X75,1)</f>
        <v>73.8</v>
      </c>
      <c r="Z75" s="14" t="s">
        <v>100</v>
      </c>
      <c r="AA75" s="7"/>
    </row>
    <row r="76" customFormat="false" ht="23.85" hidden="false" customHeight="false" outlineLevel="0" collapsed="false">
      <c r="A76" s="14" t="n">
        <v>75</v>
      </c>
      <c r="B76" s="14" t="n">
        <v>194</v>
      </c>
      <c r="C76" s="7" t="s">
        <v>175</v>
      </c>
      <c r="D76" s="14" t="s">
        <v>473</v>
      </c>
      <c r="E76" s="7" t="s">
        <v>474</v>
      </c>
      <c r="F76" s="7" t="s">
        <v>465</v>
      </c>
      <c r="G76" s="7" t="s">
        <v>475</v>
      </c>
      <c r="H76" s="7" t="s">
        <v>476</v>
      </c>
      <c r="I76" s="15" t="n">
        <v>149</v>
      </c>
      <c r="J76" s="15" t="n">
        <v>799</v>
      </c>
      <c r="K76" s="16" t="n">
        <v>199</v>
      </c>
      <c r="L76" s="17" t="n">
        <v>4</v>
      </c>
      <c r="M76" s="17" t="n">
        <v>4</v>
      </c>
      <c r="N76" s="17" t="n">
        <v>3</v>
      </c>
      <c r="O76" s="17" t="n">
        <v>3</v>
      </c>
      <c r="P76" s="17" t="n">
        <v>4</v>
      </c>
      <c r="Q76" s="17" t="n">
        <v>3</v>
      </c>
      <c r="R76" s="17" t="n">
        <v>4</v>
      </c>
      <c r="S76" s="17" t="n">
        <v>4</v>
      </c>
      <c r="T76" s="17" t="n">
        <v>4</v>
      </c>
      <c r="U76" s="17" t="n">
        <v>4</v>
      </c>
      <c r="V76" s="17" t="n">
        <v>1</v>
      </c>
      <c r="W76" s="14" t="n">
        <f aca="false">ROUND((Rubric!$B$2*L76+Rubric!$B$3*M76+Rubric!$B$4*N76+Rubric!$B$5*O76+Rubric!$B$6*P76+Rubric!$B$7*Q76+Rubric!$B$8*R76+Rubric!$B$9*S76+Rubric!$B$10*T76+Rubric!$B$11*U76)*20,1)</f>
        <v>73.6</v>
      </c>
      <c r="X76" s="14" t="n">
        <f aca="false">ROUND(-(V76-1)*3.5,1)</f>
        <v>-0</v>
      </c>
      <c r="Y76" s="18" t="n">
        <f aca="false">ROUND(W76+X76,1)</f>
        <v>73.6</v>
      </c>
      <c r="Z76" s="14" t="s">
        <v>100</v>
      </c>
      <c r="AA76" s="7"/>
    </row>
    <row r="77" customFormat="false" ht="15" hidden="false" customHeight="false" outlineLevel="0" collapsed="false">
      <c r="A77" s="14" t="n">
        <v>76</v>
      </c>
      <c r="B77" s="14" t="n">
        <v>84</v>
      </c>
      <c r="C77" s="7" t="s">
        <v>121</v>
      </c>
      <c r="D77" s="14" t="s">
        <v>477</v>
      </c>
      <c r="E77" s="7" t="s">
        <v>478</v>
      </c>
      <c r="F77" s="7" t="s">
        <v>479</v>
      </c>
      <c r="G77" s="7" t="s">
        <v>480</v>
      </c>
      <c r="H77" s="7" t="s">
        <v>481</v>
      </c>
      <c r="I77" s="15" t="n">
        <v>149</v>
      </c>
      <c r="J77" s="15" t="n">
        <v>599</v>
      </c>
      <c r="K77" s="16" t="n">
        <v>199</v>
      </c>
      <c r="L77" s="17" t="n">
        <v>4</v>
      </c>
      <c r="M77" s="17" t="n">
        <v>4</v>
      </c>
      <c r="N77" s="17" t="n">
        <v>3</v>
      </c>
      <c r="O77" s="17" t="n">
        <v>4</v>
      </c>
      <c r="P77" s="17" t="n">
        <v>4</v>
      </c>
      <c r="Q77" s="17" t="n">
        <v>3</v>
      </c>
      <c r="R77" s="17" t="n">
        <v>4</v>
      </c>
      <c r="S77" s="17" t="n">
        <v>4</v>
      </c>
      <c r="T77" s="17" t="n">
        <v>5</v>
      </c>
      <c r="U77" s="17" t="n">
        <v>4</v>
      </c>
      <c r="V77" s="17" t="n">
        <v>2</v>
      </c>
      <c r="W77" s="14" t="n">
        <f aca="false">ROUND((Rubric!$B$2*L77+Rubric!$B$3*M77+Rubric!$B$4*N77+Rubric!$B$5*O77+Rubric!$B$6*P77+Rubric!$B$7*Q77+Rubric!$B$8*R77+Rubric!$B$9*S77+Rubric!$B$10*T77+Rubric!$B$11*U77)*20,1)</f>
        <v>77</v>
      </c>
      <c r="X77" s="14" t="n">
        <f aca="false">ROUND(-(V77-1)*3.5,1)</f>
        <v>-3.5</v>
      </c>
      <c r="Y77" s="18" t="n">
        <f aca="false">ROUND(W77+X77,1)</f>
        <v>73.5</v>
      </c>
      <c r="Z77" s="14" t="s">
        <v>100</v>
      </c>
      <c r="AA77" s="7"/>
    </row>
    <row r="78" customFormat="false" ht="15" hidden="false" customHeight="false" outlineLevel="0" collapsed="false">
      <c r="A78" s="14" t="n">
        <v>77</v>
      </c>
      <c r="B78" s="14" t="n">
        <v>210</v>
      </c>
      <c r="C78" s="7" t="s">
        <v>157</v>
      </c>
      <c r="D78" s="14" t="s">
        <v>482</v>
      </c>
      <c r="E78" s="7" t="s">
        <v>483</v>
      </c>
      <c r="F78" s="7" t="s">
        <v>484</v>
      </c>
      <c r="G78" s="7" t="s">
        <v>485</v>
      </c>
      <c r="H78" s="7" t="s">
        <v>486</v>
      </c>
      <c r="I78" s="15" t="n">
        <v>79</v>
      </c>
      <c r="J78" s="15" t="n">
        <v>249</v>
      </c>
      <c r="K78" s="16" t="n">
        <v>19</v>
      </c>
      <c r="L78" s="17" t="n">
        <v>4</v>
      </c>
      <c r="M78" s="17" t="n">
        <v>5</v>
      </c>
      <c r="N78" s="17" t="n">
        <v>2</v>
      </c>
      <c r="O78" s="17" t="n">
        <v>4</v>
      </c>
      <c r="P78" s="17" t="n">
        <v>3</v>
      </c>
      <c r="Q78" s="17" t="n">
        <v>4</v>
      </c>
      <c r="R78" s="17" t="n">
        <v>5</v>
      </c>
      <c r="S78" s="17" t="n">
        <v>4</v>
      </c>
      <c r="T78" s="17" t="n">
        <v>3</v>
      </c>
      <c r="U78" s="17" t="n">
        <v>5</v>
      </c>
      <c r="V78" s="17" t="n">
        <v>2</v>
      </c>
      <c r="W78" s="14" t="n">
        <f aca="false">ROUND((Rubric!$B$2*L78+Rubric!$B$3*M78+Rubric!$B$4*N78+Rubric!$B$5*O78+Rubric!$B$6*P78+Rubric!$B$7*Q78+Rubric!$B$8*R78+Rubric!$B$9*S78+Rubric!$B$10*T78+Rubric!$B$11*U78)*20,1)</f>
        <v>76.8</v>
      </c>
      <c r="X78" s="14" t="n">
        <f aca="false">ROUND(-(V78-1)*3.5,1)</f>
        <v>-3.5</v>
      </c>
      <c r="Y78" s="18" t="n">
        <f aca="false">ROUND(W78+X78,1)</f>
        <v>73.3</v>
      </c>
      <c r="Z78" s="14" t="s">
        <v>100</v>
      </c>
      <c r="AA78" s="7"/>
    </row>
    <row r="79" customFormat="false" ht="23.85" hidden="false" customHeight="false" outlineLevel="0" collapsed="false">
      <c r="A79" s="14" t="n">
        <v>78</v>
      </c>
      <c r="B79" s="14" t="n">
        <v>242</v>
      </c>
      <c r="C79" s="7" t="s">
        <v>203</v>
      </c>
      <c r="D79" s="14" t="s">
        <v>487</v>
      </c>
      <c r="E79" s="7" t="s">
        <v>488</v>
      </c>
      <c r="F79" s="7" t="s">
        <v>489</v>
      </c>
      <c r="G79" s="7" t="s">
        <v>490</v>
      </c>
      <c r="H79" s="7" t="s">
        <v>491</v>
      </c>
      <c r="I79" s="15" t="n">
        <v>999</v>
      </c>
      <c r="J79" s="15" t="n">
        <v>4999</v>
      </c>
      <c r="K79" s="16" t="n">
        <v>499</v>
      </c>
      <c r="L79" s="17" t="n">
        <v>4</v>
      </c>
      <c r="M79" s="17" t="n">
        <v>3</v>
      </c>
      <c r="N79" s="17" t="n">
        <v>5</v>
      </c>
      <c r="O79" s="17" t="n">
        <v>4</v>
      </c>
      <c r="P79" s="17" t="n">
        <v>4</v>
      </c>
      <c r="Q79" s="17" t="n">
        <v>3</v>
      </c>
      <c r="R79" s="17" t="n">
        <v>3</v>
      </c>
      <c r="S79" s="17" t="n">
        <v>4</v>
      </c>
      <c r="T79" s="17" t="n">
        <v>5</v>
      </c>
      <c r="U79" s="17" t="n">
        <v>3</v>
      </c>
      <c r="V79" s="17" t="n">
        <v>2</v>
      </c>
      <c r="W79" s="14" t="n">
        <f aca="false">ROUND((Rubric!$B$2*L79+Rubric!$B$3*M79+Rubric!$B$4*N79+Rubric!$B$5*O79+Rubric!$B$6*P79+Rubric!$B$7*Q79+Rubric!$B$8*R79+Rubric!$B$9*S79+Rubric!$B$10*T79+Rubric!$B$11*U79)*20,1)</f>
        <v>76.8</v>
      </c>
      <c r="X79" s="14" t="n">
        <f aca="false">ROUND(-(V79-1)*3.5,1)</f>
        <v>-3.5</v>
      </c>
      <c r="Y79" s="18" t="n">
        <f aca="false">ROUND(W79+X79,1)</f>
        <v>73.3</v>
      </c>
      <c r="Z79" s="14" t="s">
        <v>100</v>
      </c>
      <c r="AA79" s="7"/>
    </row>
    <row r="80" customFormat="false" ht="23.85" hidden="false" customHeight="false" outlineLevel="0" collapsed="false">
      <c r="A80" s="14" t="n">
        <v>79</v>
      </c>
      <c r="B80" s="14" t="n">
        <v>18</v>
      </c>
      <c r="C80" s="7" t="s">
        <v>468</v>
      </c>
      <c r="D80" s="14" t="s">
        <v>492</v>
      </c>
      <c r="E80" s="7" t="s">
        <v>493</v>
      </c>
      <c r="F80" s="7" t="s">
        <v>494</v>
      </c>
      <c r="G80" s="7" t="s">
        <v>495</v>
      </c>
      <c r="H80" s="7" t="s">
        <v>496</v>
      </c>
      <c r="I80" s="15" t="n">
        <v>99</v>
      </c>
      <c r="J80" s="15" t="n">
        <v>349</v>
      </c>
      <c r="K80" s="16"/>
      <c r="L80" s="17" t="n">
        <v>5</v>
      </c>
      <c r="M80" s="17" t="n">
        <v>5</v>
      </c>
      <c r="N80" s="17" t="n">
        <v>2</v>
      </c>
      <c r="O80" s="17" t="n">
        <v>4</v>
      </c>
      <c r="P80" s="17" t="n">
        <v>4</v>
      </c>
      <c r="Q80" s="17" t="n">
        <v>4</v>
      </c>
      <c r="R80" s="17" t="n">
        <v>5</v>
      </c>
      <c r="S80" s="17" t="n">
        <v>4</v>
      </c>
      <c r="T80" s="17" t="n">
        <v>1</v>
      </c>
      <c r="U80" s="17" t="n">
        <v>5</v>
      </c>
      <c r="V80" s="17" t="n">
        <v>3</v>
      </c>
      <c r="W80" s="14" t="n">
        <f aca="false">ROUND((Rubric!$B$2*L80+Rubric!$B$3*M80+Rubric!$B$4*N80+Rubric!$B$5*O80+Rubric!$B$6*P80+Rubric!$B$7*Q80+Rubric!$B$8*R80+Rubric!$B$9*S80+Rubric!$B$10*T80+Rubric!$B$11*U80)*20,1)</f>
        <v>80.2</v>
      </c>
      <c r="X80" s="14" t="n">
        <f aca="false">ROUND(-(V80-1)*3.5,1)</f>
        <v>-7</v>
      </c>
      <c r="Y80" s="18" t="n">
        <f aca="false">ROUND(W80+X80,1)</f>
        <v>73.2</v>
      </c>
      <c r="Z80" s="14" t="s">
        <v>100</v>
      </c>
      <c r="AA80" s="7"/>
    </row>
    <row r="81" customFormat="false" ht="15" hidden="false" customHeight="false" outlineLevel="0" collapsed="false">
      <c r="A81" s="14" t="n">
        <v>80</v>
      </c>
      <c r="B81" s="14" t="n">
        <v>106</v>
      </c>
      <c r="C81" s="7" t="s">
        <v>344</v>
      </c>
      <c r="D81" s="14" t="s">
        <v>497</v>
      </c>
      <c r="E81" s="7" t="s">
        <v>498</v>
      </c>
      <c r="F81" s="7" t="s">
        <v>499</v>
      </c>
      <c r="G81" s="7" t="s">
        <v>500</v>
      </c>
      <c r="H81" s="7" t="s">
        <v>501</v>
      </c>
      <c r="I81" s="15" t="n">
        <v>99</v>
      </c>
      <c r="J81" s="15" t="n">
        <v>349</v>
      </c>
      <c r="K81" s="16"/>
      <c r="L81" s="17" t="n">
        <v>5</v>
      </c>
      <c r="M81" s="17" t="n">
        <v>5</v>
      </c>
      <c r="N81" s="17" t="n">
        <v>2</v>
      </c>
      <c r="O81" s="17" t="n">
        <v>4</v>
      </c>
      <c r="P81" s="17" t="n">
        <v>4</v>
      </c>
      <c r="Q81" s="17" t="n">
        <v>4</v>
      </c>
      <c r="R81" s="17" t="n">
        <v>5</v>
      </c>
      <c r="S81" s="17" t="n">
        <v>4</v>
      </c>
      <c r="T81" s="17" t="n">
        <v>1</v>
      </c>
      <c r="U81" s="17" t="n">
        <v>5</v>
      </c>
      <c r="V81" s="17" t="n">
        <v>3</v>
      </c>
      <c r="W81" s="14" t="n">
        <f aca="false">ROUND((Rubric!$B$2*L81+Rubric!$B$3*M81+Rubric!$B$4*N81+Rubric!$B$5*O81+Rubric!$B$6*P81+Rubric!$B$7*Q81+Rubric!$B$8*R81+Rubric!$B$9*S81+Rubric!$B$10*T81+Rubric!$B$11*U81)*20,1)</f>
        <v>80.2</v>
      </c>
      <c r="X81" s="14" t="n">
        <f aca="false">ROUND(-(V81-1)*3.5,1)</f>
        <v>-7</v>
      </c>
      <c r="Y81" s="18" t="n">
        <f aca="false">ROUND(W81+X81,1)</f>
        <v>73.2</v>
      </c>
      <c r="Z81" s="14" t="s">
        <v>100</v>
      </c>
      <c r="AA81" s="7"/>
    </row>
    <row r="82" customFormat="false" ht="15" hidden="false" customHeight="false" outlineLevel="0" collapsed="false">
      <c r="A82" s="14" t="n">
        <v>81</v>
      </c>
      <c r="B82" s="14" t="n">
        <v>133</v>
      </c>
      <c r="C82" s="7" t="s">
        <v>138</v>
      </c>
      <c r="D82" s="14" t="s">
        <v>502</v>
      </c>
      <c r="E82" s="7" t="s">
        <v>503</v>
      </c>
      <c r="F82" s="7" t="s">
        <v>504</v>
      </c>
      <c r="G82" s="7" t="s">
        <v>505</v>
      </c>
      <c r="H82" s="7" t="s">
        <v>506</v>
      </c>
      <c r="I82" s="15" t="n">
        <v>299</v>
      </c>
      <c r="J82" s="15" t="n">
        <v>1499</v>
      </c>
      <c r="K82" s="16" t="n">
        <v>499</v>
      </c>
      <c r="L82" s="17" t="n">
        <v>4</v>
      </c>
      <c r="M82" s="17" t="n">
        <v>4</v>
      </c>
      <c r="N82" s="17" t="n">
        <v>4</v>
      </c>
      <c r="O82" s="17" t="n">
        <v>4</v>
      </c>
      <c r="P82" s="17" t="n">
        <v>3</v>
      </c>
      <c r="Q82" s="17" t="n">
        <v>3</v>
      </c>
      <c r="R82" s="17" t="n">
        <v>3</v>
      </c>
      <c r="S82" s="17" t="n">
        <v>3</v>
      </c>
      <c r="T82" s="17" t="n">
        <v>5</v>
      </c>
      <c r="U82" s="17" t="n">
        <v>4</v>
      </c>
      <c r="V82" s="17" t="n">
        <v>1</v>
      </c>
      <c r="W82" s="14" t="n">
        <f aca="false">ROUND((Rubric!$B$2*L82+Rubric!$B$3*M82+Rubric!$B$4*N82+Rubric!$B$5*O82+Rubric!$B$6*P82+Rubric!$B$7*Q82+Rubric!$B$8*R82+Rubric!$B$9*S82+Rubric!$B$10*T82+Rubric!$B$11*U82)*20,1)</f>
        <v>73.2</v>
      </c>
      <c r="X82" s="14" t="n">
        <f aca="false">ROUND(-(V82-1)*3.5,1)</f>
        <v>-0</v>
      </c>
      <c r="Y82" s="18" t="n">
        <f aca="false">ROUND(W82+X82,1)</f>
        <v>73.2</v>
      </c>
      <c r="Z82" s="14" t="s">
        <v>100</v>
      </c>
      <c r="AA82" s="7"/>
    </row>
    <row r="83" customFormat="false" ht="23.85" hidden="false" customHeight="false" outlineLevel="0" collapsed="false">
      <c r="A83" s="14" t="n">
        <v>82</v>
      </c>
      <c r="B83" s="14" t="n">
        <v>136</v>
      </c>
      <c r="C83" s="7" t="s">
        <v>138</v>
      </c>
      <c r="D83" s="14" t="s">
        <v>507</v>
      </c>
      <c r="E83" s="7" t="s">
        <v>508</v>
      </c>
      <c r="F83" s="7" t="s">
        <v>509</v>
      </c>
      <c r="G83" s="7" t="s">
        <v>510</v>
      </c>
      <c r="H83" s="7" t="s">
        <v>511</v>
      </c>
      <c r="I83" s="15" t="n">
        <v>299</v>
      </c>
      <c r="J83" s="15" t="n">
        <v>1499</v>
      </c>
      <c r="K83" s="16" t="n">
        <v>299</v>
      </c>
      <c r="L83" s="17" t="n">
        <v>4</v>
      </c>
      <c r="M83" s="17" t="n">
        <v>4</v>
      </c>
      <c r="N83" s="17" t="n">
        <v>4</v>
      </c>
      <c r="O83" s="17" t="n">
        <v>3</v>
      </c>
      <c r="P83" s="17" t="n">
        <v>4</v>
      </c>
      <c r="Q83" s="17" t="n">
        <v>3</v>
      </c>
      <c r="R83" s="17" t="n">
        <v>3</v>
      </c>
      <c r="S83" s="17" t="n">
        <v>3</v>
      </c>
      <c r="T83" s="17" t="n">
        <v>5</v>
      </c>
      <c r="U83" s="17" t="n">
        <v>4</v>
      </c>
      <c r="V83" s="17" t="n">
        <v>1</v>
      </c>
      <c r="W83" s="14" t="n">
        <f aca="false">ROUND((Rubric!$B$2*L83+Rubric!$B$3*M83+Rubric!$B$4*N83+Rubric!$B$5*O83+Rubric!$B$6*P83+Rubric!$B$7*Q83+Rubric!$B$8*R83+Rubric!$B$9*S83+Rubric!$B$10*T83+Rubric!$B$11*U83)*20,1)</f>
        <v>73.2</v>
      </c>
      <c r="X83" s="14" t="n">
        <f aca="false">ROUND(-(V83-1)*3.5,1)</f>
        <v>-0</v>
      </c>
      <c r="Y83" s="18" t="n">
        <f aca="false">ROUND(W83+X83,1)</f>
        <v>73.2</v>
      </c>
      <c r="Z83" s="14" t="s">
        <v>100</v>
      </c>
      <c r="AA83" s="7"/>
    </row>
    <row r="84" customFormat="false" ht="23.85" hidden="false" customHeight="false" outlineLevel="0" collapsed="false">
      <c r="A84" s="14" t="n">
        <v>83</v>
      </c>
      <c r="B84" s="14" t="n">
        <v>138</v>
      </c>
      <c r="C84" s="7" t="s">
        <v>138</v>
      </c>
      <c r="D84" s="14" t="s">
        <v>512</v>
      </c>
      <c r="E84" s="7" t="s">
        <v>513</v>
      </c>
      <c r="F84" s="7" t="s">
        <v>514</v>
      </c>
      <c r="G84" s="7" t="s">
        <v>515</v>
      </c>
      <c r="H84" s="7" t="s">
        <v>516</v>
      </c>
      <c r="I84" s="15" t="n">
        <v>299</v>
      </c>
      <c r="J84" s="15" t="n">
        <v>1499</v>
      </c>
      <c r="K84" s="16" t="n">
        <v>299</v>
      </c>
      <c r="L84" s="17" t="n">
        <v>4</v>
      </c>
      <c r="M84" s="17" t="n">
        <v>4</v>
      </c>
      <c r="N84" s="17" t="n">
        <v>4</v>
      </c>
      <c r="O84" s="17" t="n">
        <v>3</v>
      </c>
      <c r="P84" s="17" t="n">
        <v>4</v>
      </c>
      <c r="Q84" s="17" t="n">
        <v>3</v>
      </c>
      <c r="R84" s="17" t="n">
        <v>3</v>
      </c>
      <c r="S84" s="17" t="n">
        <v>3</v>
      </c>
      <c r="T84" s="17" t="n">
        <v>5</v>
      </c>
      <c r="U84" s="17" t="n">
        <v>4</v>
      </c>
      <c r="V84" s="17" t="n">
        <v>1</v>
      </c>
      <c r="W84" s="14" t="n">
        <f aca="false">ROUND((Rubric!$B$2*L84+Rubric!$B$3*M84+Rubric!$B$4*N84+Rubric!$B$5*O84+Rubric!$B$6*P84+Rubric!$B$7*Q84+Rubric!$B$8*R84+Rubric!$B$9*S84+Rubric!$B$10*T84+Rubric!$B$11*U84)*20,1)</f>
        <v>73.2</v>
      </c>
      <c r="X84" s="14" t="n">
        <f aca="false">ROUND(-(V84-1)*3.5,1)</f>
        <v>-0</v>
      </c>
      <c r="Y84" s="18" t="n">
        <f aca="false">ROUND(W84+X84,1)</f>
        <v>73.2</v>
      </c>
      <c r="Z84" s="14" t="s">
        <v>100</v>
      </c>
      <c r="AA84" s="7"/>
    </row>
    <row r="85" customFormat="false" ht="23.85" hidden="false" customHeight="false" outlineLevel="0" collapsed="false">
      <c r="A85" s="14" t="n">
        <v>84</v>
      </c>
      <c r="B85" s="14" t="n">
        <v>122</v>
      </c>
      <c r="C85" s="7" t="s">
        <v>87</v>
      </c>
      <c r="D85" s="14" t="s">
        <v>372</v>
      </c>
      <c r="E85" s="7" t="s">
        <v>517</v>
      </c>
      <c r="F85" s="7" t="s">
        <v>518</v>
      </c>
      <c r="G85" s="7" t="s">
        <v>519</v>
      </c>
      <c r="H85" s="7" t="s">
        <v>520</v>
      </c>
      <c r="I85" s="15" t="n">
        <v>499</v>
      </c>
      <c r="J85" s="15" t="n">
        <v>2499</v>
      </c>
      <c r="K85" s="16" t="n">
        <v>299</v>
      </c>
      <c r="L85" s="17" t="n">
        <v>4</v>
      </c>
      <c r="M85" s="17" t="n">
        <v>3</v>
      </c>
      <c r="N85" s="17" t="n">
        <v>5</v>
      </c>
      <c r="O85" s="17" t="n">
        <v>3</v>
      </c>
      <c r="P85" s="17" t="n">
        <v>4</v>
      </c>
      <c r="Q85" s="17" t="n">
        <v>3</v>
      </c>
      <c r="R85" s="17" t="n">
        <v>4</v>
      </c>
      <c r="S85" s="17" t="n">
        <v>4</v>
      </c>
      <c r="T85" s="17" t="n">
        <v>5</v>
      </c>
      <c r="U85" s="17" t="n">
        <v>3</v>
      </c>
      <c r="V85" s="17" t="n">
        <v>2</v>
      </c>
      <c r="W85" s="14" t="n">
        <f aca="false">ROUND((Rubric!$B$2*L85+Rubric!$B$3*M85+Rubric!$B$4*N85+Rubric!$B$5*O85+Rubric!$B$6*P85+Rubric!$B$7*Q85+Rubric!$B$8*R85+Rubric!$B$9*S85+Rubric!$B$10*T85+Rubric!$B$11*U85)*20,1)</f>
        <v>76.6</v>
      </c>
      <c r="X85" s="14" t="n">
        <f aca="false">ROUND(-(V85-1)*3.5,1)</f>
        <v>-3.5</v>
      </c>
      <c r="Y85" s="18" t="n">
        <f aca="false">ROUND(W85+X85,1)</f>
        <v>73.1</v>
      </c>
      <c r="Z85" s="14" t="s">
        <v>100</v>
      </c>
      <c r="AA85" s="7"/>
    </row>
    <row r="86" customFormat="false" ht="23.85" hidden="false" customHeight="false" outlineLevel="0" collapsed="false">
      <c r="A86" s="14" t="n">
        <v>85</v>
      </c>
      <c r="B86" s="14" t="n">
        <v>143</v>
      </c>
      <c r="C86" s="7" t="s">
        <v>114</v>
      </c>
      <c r="D86" s="14" t="s">
        <v>521</v>
      </c>
      <c r="E86" s="7" t="s">
        <v>522</v>
      </c>
      <c r="F86" s="7" t="s">
        <v>523</v>
      </c>
      <c r="G86" s="7" t="s">
        <v>524</v>
      </c>
      <c r="H86" s="7" t="s">
        <v>525</v>
      </c>
      <c r="I86" s="15" t="n">
        <v>999</v>
      </c>
      <c r="J86" s="15" t="n">
        <v>4999</v>
      </c>
      <c r="K86" s="16" t="n">
        <v>499</v>
      </c>
      <c r="L86" s="17" t="n">
        <v>4</v>
      </c>
      <c r="M86" s="17" t="n">
        <v>3</v>
      </c>
      <c r="N86" s="17" t="n">
        <v>5</v>
      </c>
      <c r="O86" s="17" t="n">
        <v>4</v>
      </c>
      <c r="P86" s="17" t="n">
        <v>3</v>
      </c>
      <c r="Q86" s="17" t="n">
        <v>3</v>
      </c>
      <c r="R86" s="17" t="n">
        <v>4</v>
      </c>
      <c r="S86" s="17" t="n">
        <v>4</v>
      </c>
      <c r="T86" s="17" t="n">
        <v>5</v>
      </c>
      <c r="U86" s="17" t="n">
        <v>3</v>
      </c>
      <c r="V86" s="17" t="n">
        <v>2</v>
      </c>
      <c r="W86" s="14" t="n">
        <f aca="false">ROUND((Rubric!$B$2*L86+Rubric!$B$3*M86+Rubric!$B$4*N86+Rubric!$B$5*O86+Rubric!$B$6*P86+Rubric!$B$7*Q86+Rubric!$B$8*R86+Rubric!$B$9*S86+Rubric!$B$10*T86+Rubric!$B$11*U86)*20,1)</f>
        <v>76.6</v>
      </c>
      <c r="X86" s="14" t="n">
        <f aca="false">ROUND(-(V86-1)*3.5,1)</f>
        <v>-3.5</v>
      </c>
      <c r="Y86" s="18" t="n">
        <f aca="false">ROUND(W86+X86,1)</f>
        <v>73.1</v>
      </c>
      <c r="Z86" s="14" t="s">
        <v>100</v>
      </c>
      <c r="AA86" s="7"/>
    </row>
    <row r="87" customFormat="false" ht="15" hidden="false" customHeight="false" outlineLevel="0" collapsed="false">
      <c r="A87" s="14" t="n">
        <v>86</v>
      </c>
      <c r="B87" s="14" t="n">
        <v>75</v>
      </c>
      <c r="C87" s="7" t="s">
        <v>121</v>
      </c>
      <c r="D87" s="14" t="s">
        <v>526</v>
      </c>
      <c r="E87" s="7" t="s">
        <v>527</v>
      </c>
      <c r="F87" s="7" t="s">
        <v>528</v>
      </c>
      <c r="G87" s="7" t="s">
        <v>529</v>
      </c>
      <c r="H87" s="7" t="s">
        <v>530</v>
      </c>
      <c r="I87" s="15" t="n">
        <v>149</v>
      </c>
      <c r="J87" s="15" t="n">
        <v>599</v>
      </c>
      <c r="K87" s="16" t="n">
        <v>299</v>
      </c>
      <c r="L87" s="17" t="n">
        <v>4</v>
      </c>
      <c r="M87" s="17" t="n">
        <v>4</v>
      </c>
      <c r="N87" s="17" t="n">
        <v>3</v>
      </c>
      <c r="O87" s="17" t="n">
        <v>4</v>
      </c>
      <c r="P87" s="17" t="n">
        <v>4</v>
      </c>
      <c r="Q87" s="17" t="n">
        <v>3</v>
      </c>
      <c r="R87" s="17" t="n">
        <v>3</v>
      </c>
      <c r="S87" s="17" t="n">
        <v>3</v>
      </c>
      <c r="T87" s="17" t="n">
        <v>5</v>
      </c>
      <c r="U87" s="17" t="n">
        <v>4</v>
      </c>
      <c r="V87" s="17" t="n">
        <v>1</v>
      </c>
      <c r="W87" s="14" t="n">
        <f aca="false">ROUND((Rubric!$B$2*L87+Rubric!$B$3*M87+Rubric!$B$4*N87+Rubric!$B$5*O87+Rubric!$B$6*P87+Rubric!$B$7*Q87+Rubric!$B$8*R87+Rubric!$B$9*S87+Rubric!$B$10*T87+Rubric!$B$11*U87)*20,1)</f>
        <v>73</v>
      </c>
      <c r="X87" s="14" t="n">
        <f aca="false">ROUND(-(V87-1)*3.5,1)</f>
        <v>-0</v>
      </c>
      <c r="Y87" s="18" t="n">
        <f aca="false">ROUND(W87+X87,1)</f>
        <v>73</v>
      </c>
      <c r="Z87" s="14" t="s">
        <v>100</v>
      </c>
      <c r="AA87" s="7"/>
    </row>
    <row r="88" customFormat="false" ht="15" hidden="false" customHeight="false" outlineLevel="0" collapsed="false">
      <c r="A88" s="14" t="n">
        <v>87</v>
      </c>
      <c r="B88" s="14" t="n">
        <v>92</v>
      </c>
      <c r="C88" s="7" t="s">
        <v>107</v>
      </c>
      <c r="D88" s="14" t="s">
        <v>531</v>
      </c>
      <c r="E88" s="7" t="s">
        <v>532</v>
      </c>
      <c r="F88" s="7" t="s">
        <v>533</v>
      </c>
      <c r="G88" s="7" t="s">
        <v>534</v>
      </c>
      <c r="H88" s="7" t="s">
        <v>535</v>
      </c>
      <c r="I88" s="15" t="n">
        <v>299</v>
      </c>
      <c r="J88" s="15" t="n">
        <v>1499</v>
      </c>
      <c r="K88" s="16" t="n">
        <v>99</v>
      </c>
      <c r="L88" s="17" t="n">
        <v>4</v>
      </c>
      <c r="M88" s="17" t="n">
        <v>4</v>
      </c>
      <c r="N88" s="17" t="n">
        <v>4</v>
      </c>
      <c r="O88" s="17" t="n">
        <v>4</v>
      </c>
      <c r="P88" s="17" t="n">
        <v>4</v>
      </c>
      <c r="Q88" s="17" t="n">
        <v>4</v>
      </c>
      <c r="R88" s="17" t="n">
        <v>4</v>
      </c>
      <c r="S88" s="17" t="n">
        <v>4</v>
      </c>
      <c r="T88" s="17" t="n">
        <v>4</v>
      </c>
      <c r="U88" s="17" t="n">
        <v>4</v>
      </c>
      <c r="V88" s="17" t="n">
        <v>3</v>
      </c>
      <c r="W88" s="14" t="n">
        <f aca="false">ROUND((Rubric!$B$2*L88+Rubric!$B$3*M88+Rubric!$B$4*N88+Rubric!$B$5*O88+Rubric!$B$6*P88+Rubric!$B$7*Q88+Rubric!$B$8*R88+Rubric!$B$9*S88+Rubric!$B$10*T88+Rubric!$B$11*U88)*20,1)</f>
        <v>80</v>
      </c>
      <c r="X88" s="14" t="n">
        <f aca="false">ROUND(-(V88-1)*3.5,1)</f>
        <v>-7</v>
      </c>
      <c r="Y88" s="18" t="n">
        <f aca="false">ROUND(W88+X88,1)</f>
        <v>73</v>
      </c>
      <c r="Z88" s="14" t="s">
        <v>100</v>
      </c>
      <c r="AA88" s="7"/>
    </row>
    <row r="89" customFormat="false" ht="23.85" hidden="false" customHeight="false" outlineLevel="0" collapsed="false">
      <c r="A89" s="14" t="n">
        <v>88</v>
      </c>
      <c r="B89" s="14" t="n">
        <v>238</v>
      </c>
      <c r="C89" s="7" t="s">
        <v>145</v>
      </c>
      <c r="D89" s="14" t="s">
        <v>536</v>
      </c>
      <c r="E89" s="7" t="s">
        <v>537</v>
      </c>
      <c r="F89" s="7" t="s">
        <v>538</v>
      </c>
      <c r="G89" s="7" t="s">
        <v>539</v>
      </c>
      <c r="H89" s="7" t="s">
        <v>540</v>
      </c>
      <c r="I89" s="15" t="n">
        <v>99</v>
      </c>
      <c r="J89" s="15" t="n">
        <v>399</v>
      </c>
      <c r="K89" s="16" t="n">
        <v>99</v>
      </c>
      <c r="L89" s="17" t="n">
        <v>4</v>
      </c>
      <c r="M89" s="17" t="n">
        <v>5</v>
      </c>
      <c r="N89" s="17" t="n">
        <v>2</v>
      </c>
      <c r="O89" s="17" t="n">
        <v>4</v>
      </c>
      <c r="P89" s="17" t="n">
        <v>2</v>
      </c>
      <c r="Q89" s="17" t="n">
        <v>3</v>
      </c>
      <c r="R89" s="17" t="n">
        <v>4</v>
      </c>
      <c r="S89" s="17" t="n">
        <v>4</v>
      </c>
      <c r="T89" s="17" t="n">
        <v>5</v>
      </c>
      <c r="U89" s="17" t="n">
        <v>5</v>
      </c>
      <c r="V89" s="17" t="n">
        <v>1</v>
      </c>
      <c r="W89" s="14" t="n">
        <f aca="false">ROUND((Rubric!$B$2*L89+Rubric!$B$3*M89+Rubric!$B$4*N89+Rubric!$B$5*O89+Rubric!$B$6*P89+Rubric!$B$7*Q89+Rubric!$B$8*R89+Rubric!$B$9*S89+Rubric!$B$10*T89+Rubric!$B$11*U89)*20,1)</f>
        <v>72.8</v>
      </c>
      <c r="X89" s="14" t="n">
        <f aca="false">ROUND(-(V89-1)*3.5,1)</f>
        <v>-0</v>
      </c>
      <c r="Y89" s="18" t="n">
        <f aca="false">ROUND(W89+X89,1)</f>
        <v>72.8</v>
      </c>
      <c r="Z89" s="14" t="s">
        <v>100</v>
      </c>
      <c r="AA89" s="7"/>
    </row>
    <row r="90" customFormat="false" ht="23.85" hidden="false" customHeight="false" outlineLevel="0" collapsed="false">
      <c r="A90" s="14" t="n">
        <v>89</v>
      </c>
      <c r="B90" s="14" t="n">
        <v>41</v>
      </c>
      <c r="C90" s="7" t="s">
        <v>127</v>
      </c>
      <c r="D90" s="14" t="s">
        <v>541</v>
      </c>
      <c r="E90" s="7" t="s">
        <v>542</v>
      </c>
      <c r="F90" s="7" t="s">
        <v>312</v>
      </c>
      <c r="G90" s="7" t="s">
        <v>543</v>
      </c>
      <c r="H90" s="7" t="s">
        <v>544</v>
      </c>
      <c r="I90" s="15" t="n">
        <v>79</v>
      </c>
      <c r="J90" s="15" t="n">
        <v>249</v>
      </c>
      <c r="K90" s="16" t="n">
        <v>19</v>
      </c>
      <c r="L90" s="17" t="n">
        <v>4</v>
      </c>
      <c r="M90" s="17" t="n">
        <v>4</v>
      </c>
      <c r="N90" s="17" t="n">
        <v>2</v>
      </c>
      <c r="O90" s="17" t="n">
        <v>5</v>
      </c>
      <c r="P90" s="17" t="n">
        <v>4</v>
      </c>
      <c r="Q90" s="17" t="n">
        <v>4</v>
      </c>
      <c r="R90" s="17" t="n">
        <v>4</v>
      </c>
      <c r="S90" s="17" t="n">
        <v>4</v>
      </c>
      <c r="T90" s="17" t="n">
        <v>3</v>
      </c>
      <c r="U90" s="17" t="n">
        <v>4</v>
      </c>
      <c r="V90" s="17" t="n">
        <v>2</v>
      </c>
      <c r="W90" s="14" t="n">
        <f aca="false">ROUND((Rubric!$B$2*L90+Rubric!$B$3*M90+Rubric!$B$4*N90+Rubric!$B$5*O90+Rubric!$B$6*P90+Rubric!$B$7*Q90+Rubric!$B$8*R90+Rubric!$B$9*S90+Rubric!$B$10*T90+Rubric!$B$11*U90)*20,1)</f>
        <v>76.2</v>
      </c>
      <c r="X90" s="14" t="n">
        <f aca="false">ROUND(-(V90-1)*3.5,1)</f>
        <v>-3.5</v>
      </c>
      <c r="Y90" s="18" t="n">
        <f aca="false">ROUND(W90+X90,1)</f>
        <v>72.7</v>
      </c>
      <c r="Z90" s="14" t="s">
        <v>100</v>
      </c>
      <c r="AA90" s="7"/>
    </row>
    <row r="91" customFormat="false" ht="15" hidden="false" customHeight="false" outlineLevel="0" collapsed="false">
      <c r="A91" s="14" t="n">
        <v>90</v>
      </c>
      <c r="B91" s="14" t="n">
        <v>132</v>
      </c>
      <c r="C91" s="7" t="s">
        <v>138</v>
      </c>
      <c r="D91" s="14" t="s">
        <v>271</v>
      </c>
      <c r="E91" s="7" t="s">
        <v>545</v>
      </c>
      <c r="F91" s="7" t="s">
        <v>546</v>
      </c>
      <c r="G91" s="7" t="s">
        <v>547</v>
      </c>
      <c r="H91" s="7" t="s">
        <v>548</v>
      </c>
      <c r="I91" s="15" t="n">
        <v>299</v>
      </c>
      <c r="J91" s="15" t="n">
        <v>1499</v>
      </c>
      <c r="K91" s="16" t="n">
        <v>299</v>
      </c>
      <c r="L91" s="17" t="n">
        <v>4</v>
      </c>
      <c r="M91" s="17" t="n">
        <v>5</v>
      </c>
      <c r="N91" s="17" t="n">
        <v>4</v>
      </c>
      <c r="O91" s="17" t="n">
        <v>3</v>
      </c>
      <c r="P91" s="17" t="n">
        <v>3</v>
      </c>
      <c r="Q91" s="17" t="n">
        <v>2</v>
      </c>
      <c r="R91" s="17" t="n">
        <v>3</v>
      </c>
      <c r="S91" s="17" t="n">
        <v>3</v>
      </c>
      <c r="T91" s="17" t="n">
        <v>5</v>
      </c>
      <c r="U91" s="17" t="n">
        <v>5</v>
      </c>
      <c r="V91" s="17" t="n">
        <v>1</v>
      </c>
      <c r="W91" s="14" t="n">
        <f aca="false">ROUND((Rubric!$B$2*L91+Rubric!$B$3*M91+Rubric!$B$4*N91+Rubric!$B$5*O91+Rubric!$B$6*P91+Rubric!$B$7*Q91+Rubric!$B$8*R91+Rubric!$B$9*S91+Rubric!$B$10*T91+Rubric!$B$11*U91)*20,1)</f>
        <v>72.6</v>
      </c>
      <c r="X91" s="14" t="n">
        <f aca="false">ROUND(-(V91-1)*3.5,1)</f>
        <v>-0</v>
      </c>
      <c r="Y91" s="18" t="n">
        <f aca="false">ROUND(W91+X91,1)</f>
        <v>72.6</v>
      </c>
      <c r="Z91" s="14" t="s">
        <v>100</v>
      </c>
      <c r="AA91" s="7"/>
    </row>
    <row r="92" customFormat="false" ht="23.85" hidden="false" customHeight="false" outlineLevel="0" collapsed="false">
      <c r="A92" s="14" t="n">
        <v>91</v>
      </c>
      <c r="B92" s="14" t="n">
        <v>230</v>
      </c>
      <c r="C92" s="7" t="s">
        <v>145</v>
      </c>
      <c r="D92" s="14" t="s">
        <v>549</v>
      </c>
      <c r="E92" s="7" t="s">
        <v>550</v>
      </c>
      <c r="F92" s="7" t="s">
        <v>273</v>
      </c>
      <c r="G92" s="7" t="s">
        <v>551</v>
      </c>
      <c r="H92" s="7" t="s">
        <v>552</v>
      </c>
      <c r="I92" s="15" t="n">
        <v>249</v>
      </c>
      <c r="J92" s="15" t="n">
        <v>999</v>
      </c>
      <c r="K92" s="16" t="n">
        <v>299</v>
      </c>
      <c r="L92" s="17" t="n">
        <v>4</v>
      </c>
      <c r="M92" s="17" t="n">
        <v>5</v>
      </c>
      <c r="N92" s="17" t="n">
        <v>4</v>
      </c>
      <c r="O92" s="17" t="n">
        <v>3</v>
      </c>
      <c r="P92" s="17" t="n">
        <v>3</v>
      </c>
      <c r="Q92" s="17" t="n">
        <v>2</v>
      </c>
      <c r="R92" s="17" t="n">
        <v>3</v>
      </c>
      <c r="S92" s="17" t="n">
        <v>3</v>
      </c>
      <c r="T92" s="17" t="n">
        <v>5</v>
      </c>
      <c r="U92" s="17" t="n">
        <v>5</v>
      </c>
      <c r="V92" s="17" t="n">
        <v>1</v>
      </c>
      <c r="W92" s="14" t="n">
        <f aca="false">ROUND((Rubric!$B$2*L92+Rubric!$B$3*M92+Rubric!$B$4*N92+Rubric!$B$5*O92+Rubric!$B$6*P92+Rubric!$B$7*Q92+Rubric!$B$8*R92+Rubric!$B$9*S92+Rubric!$B$10*T92+Rubric!$B$11*U92)*20,1)</f>
        <v>72.6</v>
      </c>
      <c r="X92" s="14" t="n">
        <f aca="false">ROUND(-(V92-1)*3.5,1)</f>
        <v>-0</v>
      </c>
      <c r="Y92" s="18" t="n">
        <f aca="false">ROUND(W92+X92,1)</f>
        <v>72.6</v>
      </c>
      <c r="Z92" s="14" t="s">
        <v>100</v>
      </c>
      <c r="AA92" s="7"/>
    </row>
    <row r="93" customFormat="false" ht="15" hidden="false" customHeight="false" outlineLevel="0" collapsed="false">
      <c r="A93" s="14" t="n">
        <v>92</v>
      </c>
      <c r="B93" s="14" t="n">
        <v>39</v>
      </c>
      <c r="C93" s="7" t="s">
        <v>127</v>
      </c>
      <c r="D93" s="14" t="s">
        <v>553</v>
      </c>
      <c r="E93" s="7" t="s">
        <v>554</v>
      </c>
      <c r="F93" s="7" t="s">
        <v>555</v>
      </c>
      <c r="G93" s="7" t="s">
        <v>556</v>
      </c>
      <c r="H93" s="7" t="s">
        <v>557</v>
      </c>
      <c r="I93" s="15" t="n">
        <v>99</v>
      </c>
      <c r="J93" s="15" t="n">
        <v>349</v>
      </c>
      <c r="K93" s="16" t="n">
        <v>29</v>
      </c>
      <c r="L93" s="17" t="n">
        <v>4</v>
      </c>
      <c r="M93" s="17" t="n">
        <v>4</v>
      </c>
      <c r="N93" s="17" t="n">
        <v>2</v>
      </c>
      <c r="O93" s="17" t="n">
        <v>4</v>
      </c>
      <c r="P93" s="17" t="n">
        <v>4</v>
      </c>
      <c r="Q93" s="17" t="n">
        <v>4</v>
      </c>
      <c r="R93" s="17" t="n">
        <v>5</v>
      </c>
      <c r="S93" s="17" t="n">
        <v>4</v>
      </c>
      <c r="T93" s="17" t="n">
        <v>3</v>
      </c>
      <c r="U93" s="17" t="n">
        <v>4</v>
      </c>
      <c r="V93" s="17" t="n">
        <v>2</v>
      </c>
      <c r="W93" s="14" t="n">
        <f aca="false">ROUND((Rubric!$B$2*L93+Rubric!$B$3*M93+Rubric!$B$4*N93+Rubric!$B$5*O93+Rubric!$B$6*P93+Rubric!$B$7*Q93+Rubric!$B$8*R93+Rubric!$B$9*S93+Rubric!$B$10*T93+Rubric!$B$11*U93)*20,1)</f>
        <v>76</v>
      </c>
      <c r="X93" s="14" t="n">
        <f aca="false">ROUND(-(V93-1)*3.5,1)</f>
        <v>-3.5</v>
      </c>
      <c r="Y93" s="18" t="n">
        <f aca="false">ROUND(W93+X93,1)</f>
        <v>72.5</v>
      </c>
      <c r="Z93" s="14" t="s">
        <v>100</v>
      </c>
      <c r="AA93" s="7"/>
    </row>
    <row r="94" customFormat="false" ht="15" hidden="false" customHeight="false" outlineLevel="0" collapsed="false">
      <c r="A94" s="14" t="n">
        <v>93</v>
      </c>
      <c r="B94" s="14" t="n">
        <v>76</v>
      </c>
      <c r="C94" s="7" t="s">
        <v>121</v>
      </c>
      <c r="D94" s="14" t="s">
        <v>558</v>
      </c>
      <c r="E94" s="7" t="s">
        <v>559</v>
      </c>
      <c r="F94" s="7" t="s">
        <v>560</v>
      </c>
      <c r="G94" s="7" t="s">
        <v>561</v>
      </c>
      <c r="H94" s="7" t="s">
        <v>562</v>
      </c>
      <c r="I94" s="15" t="n">
        <v>499</v>
      </c>
      <c r="J94" s="15" t="n">
        <v>2499</v>
      </c>
      <c r="K94" s="16" t="n">
        <v>199</v>
      </c>
      <c r="L94" s="17" t="n">
        <v>4</v>
      </c>
      <c r="M94" s="17" t="n">
        <v>3</v>
      </c>
      <c r="N94" s="17" t="n">
        <v>5</v>
      </c>
      <c r="O94" s="17" t="n">
        <v>3</v>
      </c>
      <c r="P94" s="17" t="n">
        <v>5</v>
      </c>
      <c r="Q94" s="17" t="n">
        <v>3</v>
      </c>
      <c r="R94" s="17" t="n">
        <v>3</v>
      </c>
      <c r="S94" s="17" t="n">
        <v>4</v>
      </c>
      <c r="T94" s="17" t="n">
        <v>4</v>
      </c>
      <c r="U94" s="17" t="n">
        <v>3</v>
      </c>
      <c r="V94" s="17" t="n">
        <v>2</v>
      </c>
      <c r="W94" s="14" t="n">
        <f aca="false">ROUND((Rubric!$B$2*L94+Rubric!$B$3*M94+Rubric!$B$4*N94+Rubric!$B$5*O94+Rubric!$B$6*P94+Rubric!$B$7*Q94+Rubric!$B$8*R94+Rubric!$B$9*S94+Rubric!$B$10*T94+Rubric!$B$11*U94)*20,1)</f>
        <v>75.8</v>
      </c>
      <c r="X94" s="14" t="n">
        <f aca="false">ROUND(-(V94-1)*3.5,1)</f>
        <v>-3.5</v>
      </c>
      <c r="Y94" s="18" t="n">
        <f aca="false">ROUND(W94+X94,1)</f>
        <v>72.3</v>
      </c>
      <c r="Z94" s="14" t="s">
        <v>100</v>
      </c>
      <c r="AA94" s="7"/>
    </row>
    <row r="95" customFormat="false" ht="23.85" hidden="false" customHeight="false" outlineLevel="0" collapsed="false">
      <c r="A95" s="14" t="n">
        <v>94</v>
      </c>
      <c r="B95" s="14" t="n">
        <v>116</v>
      </c>
      <c r="C95" s="7" t="s">
        <v>87</v>
      </c>
      <c r="D95" s="14" t="s">
        <v>411</v>
      </c>
      <c r="E95" s="7" t="s">
        <v>563</v>
      </c>
      <c r="F95" s="7" t="s">
        <v>564</v>
      </c>
      <c r="G95" s="7" t="s">
        <v>565</v>
      </c>
      <c r="H95" s="7" t="s">
        <v>566</v>
      </c>
      <c r="I95" s="15" t="n">
        <v>499</v>
      </c>
      <c r="J95" s="15" t="n">
        <v>2499</v>
      </c>
      <c r="K95" s="16" t="n">
        <v>199</v>
      </c>
      <c r="L95" s="17" t="n">
        <v>4</v>
      </c>
      <c r="M95" s="17" t="n">
        <v>3</v>
      </c>
      <c r="N95" s="17" t="n">
        <v>5</v>
      </c>
      <c r="O95" s="17" t="n">
        <v>3</v>
      </c>
      <c r="P95" s="17" t="n">
        <v>5</v>
      </c>
      <c r="Q95" s="17" t="n">
        <v>3</v>
      </c>
      <c r="R95" s="17" t="n">
        <v>3</v>
      </c>
      <c r="S95" s="17" t="n">
        <v>4</v>
      </c>
      <c r="T95" s="17" t="n">
        <v>4</v>
      </c>
      <c r="U95" s="17" t="n">
        <v>3</v>
      </c>
      <c r="V95" s="17" t="n">
        <v>2</v>
      </c>
      <c r="W95" s="14" t="n">
        <f aca="false">ROUND((Rubric!$B$2*L95+Rubric!$B$3*M95+Rubric!$B$4*N95+Rubric!$B$5*O95+Rubric!$B$6*P95+Rubric!$B$7*Q95+Rubric!$B$8*R95+Rubric!$B$9*S95+Rubric!$B$10*T95+Rubric!$B$11*U95)*20,1)</f>
        <v>75.8</v>
      </c>
      <c r="X95" s="14" t="n">
        <f aca="false">ROUND(-(V95-1)*3.5,1)</f>
        <v>-3.5</v>
      </c>
      <c r="Y95" s="18" t="n">
        <f aca="false">ROUND(W95+X95,1)</f>
        <v>72.3</v>
      </c>
      <c r="Z95" s="14" t="s">
        <v>100</v>
      </c>
      <c r="AA95" s="7"/>
    </row>
    <row r="96" customFormat="false" ht="23.85" hidden="false" customHeight="false" outlineLevel="0" collapsed="false">
      <c r="A96" s="14" t="n">
        <v>95</v>
      </c>
      <c r="B96" s="14" t="n">
        <v>213</v>
      </c>
      <c r="C96" s="7" t="s">
        <v>151</v>
      </c>
      <c r="D96" s="14" t="s">
        <v>567</v>
      </c>
      <c r="E96" s="7" t="s">
        <v>568</v>
      </c>
      <c r="F96" s="7" t="s">
        <v>569</v>
      </c>
      <c r="G96" s="7" t="s">
        <v>570</v>
      </c>
      <c r="H96" s="7" t="s">
        <v>571</v>
      </c>
      <c r="I96" s="15" t="n">
        <v>299</v>
      </c>
      <c r="J96" s="15" t="n">
        <v>1499</v>
      </c>
      <c r="K96" s="16" t="n">
        <v>299</v>
      </c>
      <c r="L96" s="17" t="n">
        <v>4</v>
      </c>
      <c r="M96" s="17" t="n">
        <v>4</v>
      </c>
      <c r="N96" s="17" t="n">
        <v>4</v>
      </c>
      <c r="O96" s="17" t="n">
        <v>3</v>
      </c>
      <c r="P96" s="17" t="n">
        <v>4</v>
      </c>
      <c r="Q96" s="17" t="n">
        <v>3</v>
      </c>
      <c r="R96" s="17" t="n">
        <v>3</v>
      </c>
      <c r="S96" s="17" t="n">
        <v>3</v>
      </c>
      <c r="T96" s="17" t="n">
        <v>4</v>
      </c>
      <c r="U96" s="17" t="n">
        <v>4</v>
      </c>
      <c r="V96" s="17" t="n">
        <v>1</v>
      </c>
      <c r="W96" s="14" t="n">
        <f aca="false">ROUND((Rubric!$B$2*L96+Rubric!$B$3*M96+Rubric!$B$4*N96+Rubric!$B$5*O96+Rubric!$B$6*P96+Rubric!$B$7*Q96+Rubric!$B$8*R96+Rubric!$B$9*S96+Rubric!$B$10*T96+Rubric!$B$11*U96)*20,1)</f>
        <v>72.2</v>
      </c>
      <c r="X96" s="14" t="n">
        <f aca="false">ROUND(-(V96-1)*3.5,1)</f>
        <v>-0</v>
      </c>
      <c r="Y96" s="18" t="n">
        <f aca="false">ROUND(W96+X96,1)</f>
        <v>72.2</v>
      </c>
      <c r="Z96" s="14" t="s">
        <v>100</v>
      </c>
      <c r="AA96" s="7"/>
    </row>
    <row r="97" customFormat="false" ht="23.85" hidden="false" customHeight="false" outlineLevel="0" collapsed="false">
      <c r="A97" s="14" t="n">
        <v>96</v>
      </c>
      <c r="B97" s="14" t="n">
        <v>241</v>
      </c>
      <c r="C97" s="7" t="s">
        <v>203</v>
      </c>
      <c r="D97" s="14" t="s">
        <v>572</v>
      </c>
      <c r="E97" s="7" t="s">
        <v>573</v>
      </c>
      <c r="F97" s="7" t="s">
        <v>574</v>
      </c>
      <c r="G97" s="7" t="s">
        <v>575</v>
      </c>
      <c r="H97" s="7" t="s">
        <v>576</v>
      </c>
      <c r="I97" s="15" t="n">
        <v>299</v>
      </c>
      <c r="J97" s="15" t="n">
        <v>1499</v>
      </c>
      <c r="K97" s="16" t="n">
        <v>199</v>
      </c>
      <c r="L97" s="17" t="n">
        <v>4</v>
      </c>
      <c r="M97" s="17" t="n">
        <v>4</v>
      </c>
      <c r="N97" s="17" t="n">
        <v>4</v>
      </c>
      <c r="O97" s="17" t="n">
        <v>3</v>
      </c>
      <c r="P97" s="17" t="n">
        <v>4</v>
      </c>
      <c r="Q97" s="17" t="n">
        <v>3</v>
      </c>
      <c r="R97" s="17" t="n">
        <v>3</v>
      </c>
      <c r="S97" s="17" t="n">
        <v>3</v>
      </c>
      <c r="T97" s="17" t="n">
        <v>4</v>
      </c>
      <c r="U97" s="17" t="n">
        <v>4</v>
      </c>
      <c r="V97" s="17" t="n">
        <v>1</v>
      </c>
      <c r="W97" s="14" t="n">
        <f aca="false">ROUND((Rubric!$B$2*L97+Rubric!$B$3*M97+Rubric!$B$4*N97+Rubric!$B$5*O97+Rubric!$B$6*P97+Rubric!$B$7*Q97+Rubric!$B$8*R97+Rubric!$B$9*S97+Rubric!$B$10*T97+Rubric!$B$11*U97)*20,1)</f>
        <v>72.2</v>
      </c>
      <c r="X97" s="14" t="n">
        <f aca="false">ROUND(-(V97-1)*3.5,1)</f>
        <v>-0</v>
      </c>
      <c r="Y97" s="18" t="n">
        <f aca="false">ROUND(W97+X97,1)</f>
        <v>72.2</v>
      </c>
      <c r="Z97" s="14" t="s">
        <v>100</v>
      </c>
      <c r="AA97" s="7"/>
    </row>
    <row r="98" customFormat="false" ht="23.85" hidden="false" customHeight="false" outlineLevel="0" collapsed="false">
      <c r="A98" s="14" t="n">
        <v>97</v>
      </c>
      <c r="B98" s="14" t="n">
        <v>121</v>
      </c>
      <c r="C98" s="7" t="s">
        <v>87</v>
      </c>
      <c r="D98" s="14" t="s">
        <v>577</v>
      </c>
      <c r="E98" s="7" t="s">
        <v>578</v>
      </c>
      <c r="F98" s="7" t="s">
        <v>183</v>
      </c>
      <c r="G98" s="7" t="s">
        <v>579</v>
      </c>
      <c r="H98" s="7" t="s">
        <v>580</v>
      </c>
      <c r="I98" s="15" t="n">
        <v>99</v>
      </c>
      <c r="J98" s="15" t="n">
        <v>399</v>
      </c>
      <c r="K98" s="16"/>
      <c r="L98" s="17" t="n">
        <v>4</v>
      </c>
      <c r="M98" s="17" t="n">
        <v>4</v>
      </c>
      <c r="N98" s="17" t="n">
        <v>2</v>
      </c>
      <c r="O98" s="17" t="n">
        <v>4</v>
      </c>
      <c r="P98" s="17" t="n">
        <v>4</v>
      </c>
      <c r="Q98" s="17" t="n">
        <v>3</v>
      </c>
      <c r="R98" s="17" t="n">
        <v>5</v>
      </c>
      <c r="S98" s="17" t="n">
        <v>3</v>
      </c>
      <c r="T98" s="17" t="n">
        <v>1</v>
      </c>
      <c r="U98" s="17" t="n">
        <v>5</v>
      </c>
      <c r="V98" s="17" t="n">
        <v>1</v>
      </c>
      <c r="W98" s="14" t="n">
        <f aca="false">ROUND((Rubric!$B$2*L98+Rubric!$B$3*M98+Rubric!$B$4*N98+Rubric!$B$5*O98+Rubric!$B$6*P98+Rubric!$B$7*Q98+Rubric!$B$8*R98+Rubric!$B$9*S98+Rubric!$B$10*T98+Rubric!$B$11*U98)*20,1)</f>
        <v>72</v>
      </c>
      <c r="X98" s="14" t="n">
        <f aca="false">ROUND(-(V98-1)*3.5,1)</f>
        <v>-0</v>
      </c>
      <c r="Y98" s="18" t="n">
        <f aca="false">ROUND(W98+X98,1)</f>
        <v>72</v>
      </c>
      <c r="Z98" s="14" t="s">
        <v>100</v>
      </c>
      <c r="AA98" s="7"/>
    </row>
    <row r="99" customFormat="false" ht="15" hidden="false" customHeight="false" outlineLevel="0" collapsed="false">
      <c r="A99" s="14" t="n">
        <v>98</v>
      </c>
      <c r="B99" s="14" t="n">
        <v>165</v>
      </c>
      <c r="C99" s="7" t="s">
        <v>225</v>
      </c>
      <c r="D99" s="14" t="s">
        <v>581</v>
      </c>
      <c r="E99" s="7" t="s">
        <v>582</v>
      </c>
      <c r="F99" s="7" t="s">
        <v>583</v>
      </c>
      <c r="G99" s="7" t="s">
        <v>584</v>
      </c>
      <c r="H99" s="7" t="s">
        <v>585</v>
      </c>
      <c r="I99" s="15" t="n">
        <v>49</v>
      </c>
      <c r="J99" s="15" t="n">
        <v>199</v>
      </c>
      <c r="K99" s="16" t="n">
        <v>19</v>
      </c>
      <c r="L99" s="17" t="n">
        <v>4</v>
      </c>
      <c r="M99" s="17" t="n">
        <v>5</v>
      </c>
      <c r="N99" s="17" t="n">
        <v>1</v>
      </c>
      <c r="O99" s="17" t="n">
        <v>4</v>
      </c>
      <c r="P99" s="17" t="n">
        <v>3</v>
      </c>
      <c r="Q99" s="17" t="n">
        <v>4</v>
      </c>
      <c r="R99" s="17" t="n">
        <v>4</v>
      </c>
      <c r="S99" s="17" t="n">
        <v>4</v>
      </c>
      <c r="T99" s="17" t="n">
        <v>3</v>
      </c>
      <c r="U99" s="17" t="n">
        <v>5</v>
      </c>
      <c r="V99" s="17" t="n">
        <v>1</v>
      </c>
      <c r="W99" s="14" t="n">
        <f aca="false">ROUND((Rubric!$B$2*L99+Rubric!$B$3*M99+Rubric!$B$4*N99+Rubric!$B$5*O99+Rubric!$B$6*P99+Rubric!$B$7*Q99+Rubric!$B$8*R99+Rubric!$B$9*S99+Rubric!$B$10*T99+Rubric!$B$11*U99)*20,1)</f>
        <v>72</v>
      </c>
      <c r="X99" s="14" t="n">
        <f aca="false">ROUND(-(V99-1)*3.5,1)</f>
        <v>-0</v>
      </c>
      <c r="Y99" s="18" t="n">
        <f aca="false">ROUND(W99+X99,1)</f>
        <v>72</v>
      </c>
      <c r="Z99" s="14" t="s">
        <v>100</v>
      </c>
      <c r="AA99" s="7"/>
    </row>
    <row r="100" customFormat="false" ht="23.85" hidden="false" customHeight="false" outlineLevel="0" collapsed="false">
      <c r="A100" s="14" t="n">
        <v>99</v>
      </c>
      <c r="B100" s="14" t="n">
        <v>243</v>
      </c>
      <c r="C100" s="7" t="s">
        <v>203</v>
      </c>
      <c r="D100" s="14" t="s">
        <v>586</v>
      </c>
      <c r="E100" s="7" t="s">
        <v>587</v>
      </c>
      <c r="F100" s="7" t="s">
        <v>588</v>
      </c>
      <c r="G100" s="7" t="s">
        <v>589</v>
      </c>
      <c r="H100" s="7" t="s">
        <v>590</v>
      </c>
      <c r="I100" s="15" t="n">
        <v>99</v>
      </c>
      <c r="J100" s="15" t="n">
        <v>499</v>
      </c>
      <c r="K100" s="16" t="n">
        <v>49</v>
      </c>
      <c r="L100" s="17" t="n">
        <v>4</v>
      </c>
      <c r="M100" s="17" t="n">
        <v>4</v>
      </c>
      <c r="N100" s="17" t="n">
        <v>2</v>
      </c>
      <c r="O100" s="17" t="n">
        <v>3</v>
      </c>
      <c r="P100" s="17" t="n">
        <v>4</v>
      </c>
      <c r="Q100" s="17" t="n">
        <v>3</v>
      </c>
      <c r="R100" s="17" t="n">
        <v>4</v>
      </c>
      <c r="S100" s="17" t="n">
        <v>5</v>
      </c>
      <c r="T100" s="17" t="n">
        <v>3</v>
      </c>
      <c r="U100" s="17" t="n">
        <v>4</v>
      </c>
      <c r="V100" s="17" t="n">
        <v>1</v>
      </c>
      <c r="W100" s="14" t="n">
        <f aca="false">ROUND((Rubric!$B$2*L100+Rubric!$B$3*M100+Rubric!$B$4*N100+Rubric!$B$5*O100+Rubric!$B$6*P100+Rubric!$B$7*Q100+Rubric!$B$8*R100+Rubric!$B$9*S100+Rubric!$B$10*T100+Rubric!$B$11*U100)*20,1)</f>
        <v>71.8</v>
      </c>
      <c r="X100" s="14" t="n">
        <f aca="false">ROUND(-(V100-1)*3.5,1)</f>
        <v>-0</v>
      </c>
      <c r="Y100" s="18" t="n">
        <f aca="false">ROUND(W100+X100,1)</f>
        <v>71.8</v>
      </c>
      <c r="Z100" s="14" t="s">
        <v>100</v>
      </c>
      <c r="AA100" s="7"/>
    </row>
    <row r="101" customFormat="false" ht="15" hidden="false" customHeight="false" outlineLevel="0" collapsed="false">
      <c r="A101" s="14" t="n">
        <v>100</v>
      </c>
      <c r="B101" s="14" t="n">
        <v>49</v>
      </c>
      <c r="C101" s="7" t="s">
        <v>163</v>
      </c>
      <c r="D101" s="14" t="s">
        <v>591</v>
      </c>
      <c r="E101" s="7" t="s">
        <v>592</v>
      </c>
      <c r="F101" s="7" t="s">
        <v>593</v>
      </c>
      <c r="G101" s="7" t="s">
        <v>594</v>
      </c>
      <c r="H101" s="7" t="s">
        <v>595</v>
      </c>
      <c r="I101" s="15" t="n">
        <v>249</v>
      </c>
      <c r="J101" s="15" t="n">
        <v>999</v>
      </c>
      <c r="K101" s="16" t="n">
        <v>99</v>
      </c>
      <c r="L101" s="17" t="n">
        <v>4</v>
      </c>
      <c r="M101" s="17" t="n">
        <v>4</v>
      </c>
      <c r="N101" s="17" t="n">
        <v>4</v>
      </c>
      <c r="O101" s="17" t="n">
        <v>3</v>
      </c>
      <c r="P101" s="17" t="n">
        <v>4</v>
      </c>
      <c r="Q101" s="17" t="n">
        <v>3</v>
      </c>
      <c r="R101" s="17" t="n">
        <v>4</v>
      </c>
      <c r="S101" s="17" t="n">
        <v>4</v>
      </c>
      <c r="T101" s="17" t="n">
        <v>3</v>
      </c>
      <c r="U101" s="17" t="n">
        <v>4</v>
      </c>
      <c r="V101" s="17" t="n">
        <v>2</v>
      </c>
      <c r="W101" s="14" t="n">
        <f aca="false">ROUND((Rubric!$B$2*L101+Rubric!$B$3*M101+Rubric!$B$4*N101+Rubric!$B$5*O101+Rubric!$B$6*P101+Rubric!$B$7*Q101+Rubric!$B$8*R101+Rubric!$B$9*S101+Rubric!$B$10*T101+Rubric!$B$11*U101)*20,1)</f>
        <v>75.2</v>
      </c>
      <c r="X101" s="14" t="n">
        <f aca="false">ROUND(-(V101-1)*3.5,1)</f>
        <v>-3.5</v>
      </c>
      <c r="Y101" s="18" t="n">
        <f aca="false">ROUND(W101+X101,1)</f>
        <v>71.7</v>
      </c>
      <c r="Z101" s="14" t="s">
        <v>100</v>
      </c>
      <c r="AA101" s="7"/>
    </row>
    <row r="102" customFormat="false" ht="23.85" hidden="false" customHeight="false" outlineLevel="0" collapsed="false">
      <c r="A102" s="14" t="n">
        <v>101</v>
      </c>
      <c r="B102" s="14" t="n">
        <v>126</v>
      </c>
      <c r="C102" s="7" t="s">
        <v>87</v>
      </c>
      <c r="D102" s="14" t="s">
        <v>146</v>
      </c>
      <c r="E102" s="7" t="s">
        <v>596</v>
      </c>
      <c r="F102" s="7" t="s">
        <v>597</v>
      </c>
      <c r="G102" s="7" t="s">
        <v>598</v>
      </c>
      <c r="H102" s="7" t="s">
        <v>599</v>
      </c>
      <c r="I102" s="15" t="n">
        <v>499</v>
      </c>
      <c r="J102" s="15" t="n">
        <v>2499</v>
      </c>
      <c r="K102" s="16" t="n">
        <v>199</v>
      </c>
      <c r="L102" s="17" t="n">
        <v>4</v>
      </c>
      <c r="M102" s="17" t="n">
        <v>4</v>
      </c>
      <c r="N102" s="17" t="n">
        <v>5</v>
      </c>
      <c r="O102" s="17" t="n">
        <v>3</v>
      </c>
      <c r="P102" s="17" t="n">
        <v>3</v>
      </c>
      <c r="Q102" s="17" t="n">
        <v>2</v>
      </c>
      <c r="R102" s="17" t="n">
        <v>3</v>
      </c>
      <c r="S102" s="17" t="n">
        <v>4</v>
      </c>
      <c r="T102" s="17" t="n">
        <v>4</v>
      </c>
      <c r="U102" s="17" t="n">
        <v>3</v>
      </c>
      <c r="V102" s="17" t="n">
        <v>1</v>
      </c>
      <c r="W102" s="14" t="n">
        <f aca="false">ROUND((Rubric!$B$2*L102+Rubric!$B$3*M102+Rubric!$B$4*N102+Rubric!$B$5*O102+Rubric!$B$6*P102+Rubric!$B$7*Q102+Rubric!$B$8*R102+Rubric!$B$9*S102+Rubric!$B$10*T102+Rubric!$B$11*U102)*20,1)</f>
        <v>71.6</v>
      </c>
      <c r="X102" s="14" t="n">
        <f aca="false">ROUND(-(V102-1)*3.5,1)</f>
        <v>-0</v>
      </c>
      <c r="Y102" s="18" t="n">
        <f aca="false">ROUND(W102+X102,1)</f>
        <v>71.6</v>
      </c>
      <c r="Z102" s="14" t="s">
        <v>100</v>
      </c>
      <c r="AA102" s="7"/>
    </row>
    <row r="103" customFormat="false" ht="15" hidden="false" customHeight="false" outlineLevel="0" collapsed="false">
      <c r="A103" s="14" t="n">
        <v>102</v>
      </c>
      <c r="B103" s="14" t="n">
        <v>111</v>
      </c>
      <c r="C103" s="7" t="s">
        <v>344</v>
      </c>
      <c r="D103" s="14" t="s">
        <v>600</v>
      </c>
      <c r="E103" s="7" t="s">
        <v>601</v>
      </c>
      <c r="F103" s="7" t="s">
        <v>602</v>
      </c>
      <c r="G103" s="7" t="s">
        <v>603</v>
      </c>
      <c r="H103" s="7" t="s">
        <v>604</v>
      </c>
      <c r="I103" s="15" t="n">
        <v>79</v>
      </c>
      <c r="J103" s="15" t="n">
        <v>299</v>
      </c>
      <c r="K103" s="16"/>
      <c r="L103" s="17" t="n">
        <v>4</v>
      </c>
      <c r="M103" s="17" t="n">
        <v>5</v>
      </c>
      <c r="N103" s="17" t="n">
        <v>2</v>
      </c>
      <c r="O103" s="17" t="n">
        <v>4</v>
      </c>
      <c r="P103" s="17" t="n">
        <v>4</v>
      </c>
      <c r="Q103" s="17" t="n">
        <v>4</v>
      </c>
      <c r="R103" s="17" t="n">
        <v>4</v>
      </c>
      <c r="S103" s="17" t="n">
        <v>4</v>
      </c>
      <c r="T103" s="17" t="n">
        <v>1</v>
      </c>
      <c r="U103" s="17" t="n">
        <v>5</v>
      </c>
      <c r="V103" s="17" t="n">
        <v>2</v>
      </c>
      <c r="W103" s="14" t="n">
        <f aca="false">ROUND((Rubric!$B$2*L103+Rubric!$B$3*M103+Rubric!$B$4*N103+Rubric!$B$5*O103+Rubric!$B$6*P103+Rubric!$B$7*Q103+Rubric!$B$8*R103+Rubric!$B$9*S103+Rubric!$B$10*T103+Rubric!$B$11*U103)*20,1)</f>
        <v>75</v>
      </c>
      <c r="X103" s="14" t="n">
        <f aca="false">ROUND(-(V103-1)*3.5,1)</f>
        <v>-3.5</v>
      </c>
      <c r="Y103" s="18" t="n">
        <f aca="false">ROUND(W103+X103,1)</f>
        <v>71.5</v>
      </c>
      <c r="Z103" s="14" t="s">
        <v>100</v>
      </c>
      <c r="AA103" s="7"/>
    </row>
    <row r="104" customFormat="false" ht="23.85" hidden="false" customHeight="false" outlineLevel="0" collapsed="false">
      <c r="A104" s="14" t="n">
        <v>103</v>
      </c>
      <c r="B104" s="14" t="n">
        <v>231</v>
      </c>
      <c r="C104" s="7" t="s">
        <v>145</v>
      </c>
      <c r="D104" s="14" t="s">
        <v>605</v>
      </c>
      <c r="E104" s="7" t="s">
        <v>606</v>
      </c>
      <c r="F104" s="7" t="s">
        <v>607</v>
      </c>
      <c r="G104" s="7" t="s">
        <v>608</v>
      </c>
      <c r="H104" s="7" t="s">
        <v>609</v>
      </c>
      <c r="I104" s="15" t="n">
        <v>99</v>
      </c>
      <c r="J104" s="15" t="n">
        <v>399</v>
      </c>
      <c r="K104" s="16"/>
      <c r="L104" s="17" t="n">
        <v>4</v>
      </c>
      <c r="M104" s="17" t="n">
        <v>5</v>
      </c>
      <c r="N104" s="17" t="n">
        <v>2</v>
      </c>
      <c r="O104" s="17" t="n">
        <v>4</v>
      </c>
      <c r="P104" s="17" t="n">
        <v>4</v>
      </c>
      <c r="Q104" s="17" t="n">
        <v>4</v>
      </c>
      <c r="R104" s="17" t="n">
        <v>4</v>
      </c>
      <c r="S104" s="17" t="n">
        <v>4</v>
      </c>
      <c r="T104" s="17" t="n">
        <v>1</v>
      </c>
      <c r="U104" s="17" t="n">
        <v>5</v>
      </c>
      <c r="V104" s="17" t="n">
        <v>2</v>
      </c>
      <c r="W104" s="14" t="n">
        <f aca="false">ROUND((Rubric!$B$2*L104+Rubric!$B$3*M104+Rubric!$B$4*N104+Rubric!$B$5*O104+Rubric!$B$6*P104+Rubric!$B$7*Q104+Rubric!$B$8*R104+Rubric!$B$9*S104+Rubric!$B$10*T104+Rubric!$B$11*U104)*20,1)</f>
        <v>75</v>
      </c>
      <c r="X104" s="14" t="n">
        <f aca="false">ROUND(-(V104-1)*3.5,1)</f>
        <v>-3.5</v>
      </c>
      <c r="Y104" s="18" t="n">
        <f aca="false">ROUND(W104+X104,1)</f>
        <v>71.5</v>
      </c>
      <c r="Z104" s="14" t="s">
        <v>100</v>
      </c>
      <c r="AA104" s="7"/>
    </row>
    <row r="105" customFormat="false" ht="23.85" hidden="false" customHeight="false" outlineLevel="0" collapsed="false">
      <c r="A105" s="14" t="n">
        <v>104</v>
      </c>
      <c r="B105" s="14" t="n">
        <v>81</v>
      </c>
      <c r="C105" s="7" t="s">
        <v>121</v>
      </c>
      <c r="D105" s="14" t="s">
        <v>301</v>
      </c>
      <c r="E105" s="7" t="s">
        <v>610</v>
      </c>
      <c r="F105" s="7" t="s">
        <v>239</v>
      </c>
      <c r="G105" s="7" t="s">
        <v>611</v>
      </c>
      <c r="H105" s="7" t="s">
        <v>612</v>
      </c>
      <c r="I105" s="15" t="n">
        <v>299</v>
      </c>
      <c r="J105" s="15" t="n">
        <v>1499</v>
      </c>
      <c r="K105" s="16"/>
      <c r="L105" s="17" t="n">
        <v>4</v>
      </c>
      <c r="M105" s="17" t="n">
        <v>3</v>
      </c>
      <c r="N105" s="17" t="n">
        <v>5</v>
      </c>
      <c r="O105" s="17" t="n">
        <v>4</v>
      </c>
      <c r="P105" s="17" t="n">
        <v>5</v>
      </c>
      <c r="Q105" s="17" t="n">
        <v>5</v>
      </c>
      <c r="R105" s="17" t="n">
        <v>5</v>
      </c>
      <c r="S105" s="17" t="n">
        <v>5</v>
      </c>
      <c r="T105" s="17" t="n">
        <v>1</v>
      </c>
      <c r="U105" s="17" t="n">
        <v>4</v>
      </c>
      <c r="V105" s="17" t="n">
        <v>5</v>
      </c>
      <c r="W105" s="14" t="n">
        <f aca="false">ROUND((Rubric!$B$2*L105+Rubric!$B$3*M105+Rubric!$B$4*N105+Rubric!$B$5*O105+Rubric!$B$6*P105+Rubric!$B$7*Q105+Rubric!$B$8*R105+Rubric!$B$9*S105+Rubric!$B$10*T105+Rubric!$B$11*U105)*20,1)</f>
        <v>85.4</v>
      </c>
      <c r="X105" s="14" t="n">
        <f aca="false">ROUND(-(V105-1)*3.5,1)</f>
        <v>-14</v>
      </c>
      <c r="Y105" s="18" t="n">
        <f aca="false">ROUND(W105+X105,1)</f>
        <v>71.4</v>
      </c>
      <c r="Z105" s="14" t="s">
        <v>85</v>
      </c>
      <c r="AA105" s="7" t="s">
        <v>613</v>
      </c>
    </row>
    <row r="106" customFormat="false" ht="15" hidden="false" customHeight="false" outlineLevel="0" collapsed="false">
      <c r="A106" s="14" t="n">
        <v>105</v>
      </c>
      <c r="B106" s="14" t="n">
        <v>158</v>
      </c>
      <c r="C106" s="7" t="s">
        <v>225</v>
      </c>
      <c r="D106" s="14" t="s">
        <v>614</v>
      </c>
      <c r="E106" s="7" t="s">
        <v>615</v>
      </c>
      <c r="F106" s="7" t="s">
        <v>616</v>
      </c>
      <c r="G106" s="7" t="s">
        <v>617</v>
      </c>
      <c r="H106" s="7" t="s">
        <v>618</v>
      </c>
      <c r="I106" s="15" t="n">
        <v>149</v>
      </c>
      <c r="J106" s="15" t="n">
        <v>799</v>
      </c>
      <c r="K106" s="16" t="n">
        <v>99</v>
      </c>
      <c r="L106" s="17" t="n">
        <v>4</v>
      </c>
      <c r="M106" s="17" t="n">
        <v>4</v>
      </c>
      <c r="N106" s="17" t="n">
        <v>3</v>
      </c>
      <c r="O106" s="17" t="n">
        <v>4</v>
      </c>
      <c r="P106" s="17" t="n">
        <v>3</v>
      </c>
      <c r="Q106" s="17" t="n">
        <v>3</v>
      </c>
      <c r="R106" s="17" t="n">
        <v>3</v>
      </c>
      <c r="S106" s="17" t="n">
        <v>4</v>
      </c>
      <c r="T106" s="17" t="n">
        <v>4</v>
      </c>
      <c r="U106" s="17" t="n">
        <v>4</v>
      </c>
      <c r="V106" s="17" t="n">
        <v>1</v>
      </c>
      <c r="W106" s="14" t="n">
        <f aca="false">ROUND((Rubric!$B$2*L106+Rubric!$B$3*M106+Rubric!$B$4*N106+Rubric!$B$5*O106+Rubric!$B$6*P106+Rubric!$B$7*Q106+Rubric!$B$8*R106+Rubric!$B$9*S106+Rubric!$B$10*T106+Rubric!$B$11*U106)*20,1)</f>
        <v>71.4</v>
      </c>
      <c r="X106" s="14" t="n">
        <f aca="false">ROUND(-(V106-1)*3.5,1)</f>
        <v>-0</v>
      </c>
      <c r="Y106" s="18" t="n">
        <f aca="false">ROUND(W106+X106,1)</f>
        <v>71.4</v>
      </c>
      <c r="Z106" s="14" t="s">
        <v>100</v>
      </c>
      <c r="AA106" s="7"/>
    </row>
    <row r="107" customFormat="false" ht="23.85" hidden="false" customHeight="false" outlineLevel="0" collapsed="false">
      <c r="A107" s="14" t="n">
        <v>106</v>
      </c>
      <c r="B107" s="14" t="n">
        <v>124</v>
      </c>
      <c r="C107" s="7" t="s">
        <v>87</v>
      </c>
      <c r="D107" s="14" t="s">
        <v>372</v>
      </c>
      <c r="E107" s="7" t="s">
        <v>619</v>
      </c>
      <c r="F107" s="7" t="s">
        <v>620</v>
      </c>
      <c r="G107" s="7" t="s">
        <v>621</v>
      </c>
      <c r="H107" s="7" t="s">
        <v>622</v>
      </c>
      <c r="I107" s="15" t="n">
        <v>149</v>
      </c>
      <c r="J107" s="15" t="n">
        <v>599</v>
      </c>
      <c r="K107" s="16" t="n">
        <v>99</v>
      </c>
      <c r="L107" s="17" t="n">
        <v>4</v>
      </c>
      <c r="M107" s="17" t="n">
        <v>4</v>
      </c>
      <c r="N107" s="17" t="n">
        <v>3</v>
      </c>
      <c r="O107" s="17" t="n">
        <v>3</v>
      </c>
      <c r="P107" s="17" t="n">
        <v>4</v>
      </c>
      <c r="Q107" s="17" t="n">
        <v>3</v>
      </c>
      <c r="R107" s="17" t="n">
        <v>4</v>
      </c>
      <c r="S107" s="17" t="n">
        <v>4</v>
      </c>
      <c r="T107" s="17" t="n">
        <v>4</v>
      </c>
      <c r="U107" s="17" t="n">
        <v>5</v>
      </c>
      <c r="V107" s="17" t="n">
        <v>2</v>
      </c>
      <c r="W107" s="14" t="n">
        <f aca="false">ROUND((Rubric!$B$2*L107+Rubric!$B$3*M107+Rubric!$B$4*N107+Rubric!$B$5*O107+Rubric!$B$6*P107+Rubric!$B$7*Q107+Rubric!$B$8*R107+Rubric!$B$9*S107+Rubric!$B$10*T107+Rubric!$B$11*U107)*20,1)</f>
        <v>74.8</v>
      </c>
      <c r="X107" s="14" t="n">
        <f aca="false">ROUND(-(V107-1)*3.5,1)</f>
        <v>-3.5</v>
      </c>
      <c r="Y107" s="18" t="n">
        <f aca="false">ROUND(W107+X107,1)</f>
        <v>71.3</v>
      </c>
      <c r="Z107" s="14" t="s">
        <v>100</v>
      </c>
      <c r="AA107" s="7"/>
    </row>
    <row r="108" customFormat="false" ht="15" hidden="false" customHeight="false" outlineLevel="0" collapsed="false">
      <c r="A108" s="14" t="n">
        <v>107</v>
      </c>
      <c r="B108" s="14" t="n">
        <v>77</v>
      </c>
      <c r="C108" s="7" t="s">
        <v>121</v>
      </c>
      <c r="D108" s="14" t="s">
        <v>623</v>
      </c>
      <c r="E108" s="7" t="s">
        <v>624</v>
      </c>
      <c r="F108" s="7" t="s">
        <v>625</v>
      </c>
      <c r="G108" s="7" t="s">
        <v>626</v>
      </c>
      <c r="H108" s="7" t="s">
        <v>627</v>
      </c>
      <c r="I108" s="15" t="n">
        <v>149</v>
      </c>
      <c r="J108" s="15" t="n">
        <v>499</v>
      </c>
      <c r="K108" s="16"/>
      <c r="L108" s="17" t="n">
        <v>4</v>
      </c>
      <c r="M108" s="17" t="n">
        <v>4</v>
      </c>
      <c r="N108" s="17" t="n">
        <v>3</v>
      </c>
      <c r="O108" s="17" t="n">
        <v>4</v>
      </c>
      <c r="P108" s="17" t="n">
        <v>5</v>
      </c>
      <c r="Q108" s="17" t="n">
        <v>5</v>
      </c>
      <c r="R108" s="17" t="n">
        <v>4</v>
      </c>
      <c r="S108" s="17" t="n">
        <v>4</v>
      </c>
      <c r="T108" s="17" t="n">
        <v>1</v>
      </c>
      <c r="U108" s="17" t="n">
        <v>4</v>
      </c>
      <c r="V108" s="17" t="n">
        <v>3</v>
      </c>
      <c r="W108" s="14" t="n">
        <f aca="false">ROUND((Rubric!$B$2*L108+Rubric!$B$3*M108+Rubric!$B$4*N108+Rubric!$B$5*O108+Rubric!$B$6*P108+Rubric!$B$7*Q108+Rubric!$B$8*R108+Rubric!$B$9*S108+Rubric!$B$10*T108+Rubric!$B$11*U108)*20,1)</f>
        <v>78.2</v>
      </c>
      <c r="X108" s="14" t="n">
        <f aca="false">ROUND(-(V108-1)*3.5,1)</f>
        <v>-7</v>
      </c>
      <c r="Y108" s="18" t="n">
        <f aca="false">ROUND(W108+X108,1)</f>
        <v>71.2</v>
      </c>
      <c r="Z108" s="14" t="s">
        <v>100</v>
      </c>
      <c r="AA108" s="7"/>
    </row>
    <row r="109" customFormat="false" ht="15" hidden="false" customHeight="false" outlineLevel="0" collapsed="false">
      <c r="A109" s="14" t="n">
        <v>108</v>
      </c>
      <c r="B109" s="14" t="n">
        <v>78</v>
      </c>
      <c r="C109" s="7" t="s">
        <v>121</v>
      </c>
      <c r="D109" s="14" t="s">
        <v>628</v>
      </c>
      <c r="E109" s="7" t="s">
        <v>629</v>
      </c>
      <c r="F109" s="7" t="s">
        <v>479</v>
      </c>
      <c r="G109" s="7" t="s">
        <v>630</v>
      </c>
      <c r="H109" s="7" t="s">
        <v>631</v>
      </c>
      <c r="I109" s="15" t="n">
        <v>199</v>
      </c>
      <c r="J109" s="15" t="n">
        <v>799</v>
      </c>
      <c r="K109" s="16" t="n">
        <v>99</v>
      </c>
      <c r="L109" s="17" t="n">
        <v>4</v>
      </c>
      <c r="M109" s="17" t="n">
        <v>4</v>
      </c>
      <c r="N109" s="17" t="n">
        <v>4</v>
      </c>
      <c r="O109" s="17" t="n">
        <v>4</v>
      </c>
      <c r="P109" s="17" t="n">
        <v>4</v>
      </c>
      <c r="Q109" s="17" t="n">
        <v>3</v>
      </c>
      <c r="R109" s="17" t="n">
        <v>3</v>
      </c>
      <c r="S109" s="17" t="n">
        <v>3</v>
      </c>
      <c r="T109" s="17" t="n">
        <v>4</v>
      </c>
      <c r="U109" s="17" t="n">
        <v>4</v>
      </c>
      <c r="V109" s="17" t="n">
        <v>2</v>
      </c>
      <c r="W109" s="14" t="n">
        <f aca="false">ROUND((Rubric!$B$2*L109+Rubric!$B$3*M109+Rubric!$B$4*N109+Rubric!$B$5*O109+Rubric!$B$6*P109+Rubric!$B$7*Q109+Rubric!$B$8*R109+Rubric!$B$9*S109+Rubric!$B$10*T109+Rubric!$B$11*U109)*20,1)</f>
        <v>74.6</v>
      </c>
      <c r="X109" s="14" t="n">
        <f aca="false">ROUND(-(V109-1)*3.5,1)</f>
        <v>-3.5</v>
      </c>
      <c r="Y109" s="18" t="n">
        <f aca="false">ROUND(W109+X109,1)</f>
        <v>71.1</v>
      </c>
      <c r="Z109" s="14" t="s">
        <v>100</v>
      </c>
      <c r="AA109" s="7"/>
    </row>
    <row r="110" customFormat="false" ht="15" hidden="false" customHeight="false" outlineLevel="0" collapsed="false">
      <c r="A110" s="14" t="n">
        <v>109</v>
      </c>
      <c r="B110" s="14" t="n">
        <v>173</v>
      </c>
      <c r="C110" s="7" t="s">
        <v>197</v>
      </c>
      <c r="D110" s="14" t="s">
        <v>632</v>
      </c>
      <c r="E110" s="7" t="s">
        <v>633</v>
      </c>
      <c r="F110" s="7" t="s">
        <v>634</v>
      </c>
      <c r="G110" s="7" t="s">
        <v>635</v>
      </c>
      <c r="H110" s="7" t="s">
        <v>636</v>
      </c>
      <c r="I110" s="15" t="n">
        <v>149</v>
      </c>
      <c r="J110" s="15" t="n">
        <v>599</v>
      </c>
      <c r="K110" s="16" t="n">
        <v>49</v>
      </c>
      <c r="L110" s="17" t="n">
        <v>4</v>
      </c>
      <c r="M110" s="17" t="n">
        <v>4</v>
      </c>
      <c r="N110" s="17" t="n">
        <v>3</v>
      </c>
      <c r="O110" s="17" t="n">
        <v>4</v>
      </c>
      <c r="P110" s="17" t="n">
        <v>4</v>
      </c>
      <c r="Q110" s="17" t="n">
        <v>4</v>
      </c>
      <c r="R110" s="17" t="n">
        <v>5</v>
      </c>
      <c r="S110" s="17" t="n">
        <v>5</v>
      </c>
      <c r="T110" s="17" t="n">
        <v>3</v>
      </c>
      <c r="U110" s="17" t="n">
        <v>5</v>
      </c>
      <c r="V110" s="17" t="n">
        <v>4</v>
      </c>
      <c r="W110" s="14" t="n">
        <f aca="false">ROUND((Rubric!$B$2*L110+Rubric!$B$3*M110+Rubric!$B$4*N110+Rubric!$B$5*O110+Rubric!$B$6*P110+Rubric!$B$7*Q110+Rubric!$B$8*R110+Rubric!$B$9*S110+Rubric!$B$10*T110+Rubric!$B$11*U110)*20,1)</f>
        <v>81.6</v>
      </c>
      <c r="X110" s="14" t="n">
        <f aca="false">ROUND(-(V110-1)*3.5,1)</f>
        <v>-10.5</v>
      </c>
      <c r="Y110" s="18" t="n">
        <f aca="false">ROUND(W110+X110,1)</f>
        <v>71.1</v>
      </c>
      <c r="Z110" s="14" t="s">
        <v>100</v>
      </c>
      <c r="AA110" s="7"/>
    </row>
    <row r="111" customFormat="false" ht="15" hidden="false" customHeight="false" outlineLevel="0" collapsed="false">
      <c r="A111" s="14" t="n">
        <v>110</v>
      </c>
      <c r="B111" s="14" t="n">
        <v>13</v>
      </c>
      <c r="C111" s="7" t="s">
        <v>191</v>
      </c>
      <c r="D111" s="14" t="s">
        <v>637</v>
      </c>
      <c r="E111" s="7" t="s">
        <v>638</v>
      </c>
      <c r="F111" s="7" t="s">
        <v>639</v>
      </c>
      <c r="G111" s="7" t="s">
        <v>640</v>
      </c>
      <c r="H111" s="7" t="s">
        <v>641</v>
      </c>
      <c r="I111" s="15" t="n">
        <v>99</v>
      </c>
      <c r="J111" s="15" t="n">
        <v>299</v>
      </c>
      <c r="K111" s="16"/>
      <c r="L111" s="17" t="n">
        <v>4</v>
      </c>
      <c r="M111" s="17" t="n">
        <v>4</v>
      </c>
      <c r="N111" s="17" t="n">
        <v>2</v>
      </c>
      <c r="O111" s="17" t="n">
        <v>4</v>
      </c>
      <c r="P111" s="17" t="n">
        <v>4</v>
      </c>
      <c r="Q111" s="17" t="n">
        <v>5</v>
      </c>
      <c r="R111" s="17" t="n">
        <v>4</v>
      </c>
      <c r="S111" s="17" t="n">
        <v>4</v>
      </c>
      <c r="T111" s="17" t="n">
        <v>1</v>
      </c>
      <c r="U111" s="17" t="n">
        <v>5</v>
      </c>
      <c r="V111" s="17" t="n">
        <v>2</v>
      </c>
      <c r="W111" s="14" t="n">
        <f aca="false">ROUND((Rubric!$B$2*L111+Rubric!$B$3*M111+Rubric!$B$4*N111+Rubric!$B$5*O111+Rubric!$B$6*P111+Rubric!$B$7*Q111+Rubric!$B$8*R111+Rubric!$B$9*S111+Rubric!$B$10*T111+Rubric!$B$11*U111)*20,1)</f>
        <v>74.4</v>
      </c>
      <c r="X111" s="14" t="n">
        <f aca="false">ROUND(-(V111-1)*3.5,1)</f>
        <v>-3.5</v>
      </c>
      <c r="Y111" s="18" t="n">
        <f aca="false">ROUND(W111+X111,1)</f>
        <v>70.9</v>
      </c>
      <c r="Z111" s="14" t="s">
        <v>100</v>
      </c>
      <c r="AA111" s="7"/>
    </row>
    <row r="112" customFormat="false" ht="15" hidden="false" customHeight="false" outlineLevel="0" collapsed="false">
      <c r="A112" s="14" t="n">
        <v>111</v>
      </c>
      <c r="B112" s="14" t="n">
        <v>202</v>
      </c>
      <c r="C112" s="7" t="s">
        <v>157</v>
      </c>
      <c r="D112" s="14" t="s">
        <v>642</v>
      </c>
      <c r="E112" s="7" t="s">
        <v>643</v>
      </c>
      <c r="F112" s="7" t="s">
        <v>644</v>
      </c>
      <c r="G112" s="7" t="s">
        <v>645</v>
      </c>
      <c r="H112" s="7" t="s">
        <v>646</v>
      </c>
      <c r="I112" s="15" t="n">
        <v>49</v>
      </c>
      <c r="J112" s="15" t="n">
        <v>199</v>
      </c>
      <c r="K112" s="16" t="n">
        <v>19</v>
      </c>
      <c r="L112" s="17" t="n">
        <v>4</v>
      </c>
      <c r="M112" s="17" t="n">
        <v>4</v>
      </c>
      <c r="N112" s="17" t="n">
        <v>1</v>
      </c>
      <c r="O112" s="17" t="n">
        <v>5</v>
      </c>
      <c r="P112" s="17" t="n">
        <v>3</v>
      </c>
      <c r="Q112" s="17" t="n">
        <v>5</v>
      </c>
      <c r="R112" s="17" t="n">
        <v>5</v>
      </c>
      <c r="S112" s="17" t="n">
        <v>5</v>
      </c>
      <c r="T112" s="17" t="n">
        <v>3</v>
      </c>
      <c r="U112" s="17" t="n">
        <v>5</v>
      </c>
      <c r="V112" s="17" t="n">
        <v>3</v>
      </c>
      <c r="W112" s="14" t="n">
        <f aca="false">ROUND((Rubric!$B$2*L112+Rubric!$B$3*M112+Rubric!$B$4*N112+Rubric!$B$5*O112+Rubric!$B$6*P112+Rubric!$B$7*Q112+Rubric!$B$8*R112+Rubric!$B$9*S112+Rubric!$B$10*T112+Rubric!$B$11*U112)*20,1)</f>
        <v>77.8</v>
      </c>
      <c r="X112" s="14" t="n">
        <f aca="false">ROUND(-(V112-1)*3.5,1)</f>
        <v>-7</v>
      </c>
      <c r="Y112" s="18" t="n">
        <f aca="false">ROUND(W112+X112,1)</f>
        <v>70.8</v>
      </c>
      <c r="Z112" s="14" t="s">
        <v>100</v>
      </c>
      <c r="AA112" s="7"/>
    </row>
    <row r="113" customFormat="false" ht="23.85" hidden="false" customHeight="false" outlineLevel="0" collapsed="false">
      <c r="A113" s="14" t="n">
        <v>112</v>
      </c>
      <c r="B113" s="14" t="n">
        <v>221</v>
      </c>
      <c r="C113" s="7" t="s">
        <v>151</v>
      </c>
      <c r="D113" s="14" t="s">
        <v>647</v>
      </c>
      <c r="E113" s="7" t="s">
        <v>648</v>
      </c>
      <c r="F113" s="7" t="s">
        <v>188</v>
      </c>
      <c r="G113" s="7" t="s">
        <v>649</v>
      </c>
      <c r="H113" s="7" t="s">
        <v>650</v>
      </c>
      <c r="I113" s="15" t="n">
        <v>299</v>
      </c>
      <c r="J113" s="15" t="n">
        <v>1499</v>
      </c>
      <c r="K113" s="16" t="n">
        <v>199</v>
      </c>
      <c r="L113" s="17" t="n">
        <v>4</v>
      </c>
      <c r="M113" s="17" t="n">
        <v>4</v>
      </c>
      <c r="N113" s="17" t="n">
        <v>4</v>
      </c>
      <c r="O113" s="17" t="n">
        <v>3</v>
      </c>
      <c r="P113" s="17" t="n">
        <v>4</v>
      </c>
      <c r="Q113" s="17" t="n">
        <v>2</v>
      </c>
      <c r="R113" s="17" t="n">
        <v>3</v>
      </c>
      <c r="S113" s="17" t="n">
        <v>3</v>
      </c>
      <c r="T113" s="17" t="n">
        <v>4</v>
      </c>
      <c r="U113" s="17" t="n">
        <v>4</v>
      </c>
      <c r="V113" s="17" t="n">
        <v>1</v>
      </c>
      <c r="W113" s="14" t="n">
        <f aca="false">ROUND((Rubric!$B$2*L113+Rubric!$B$3*M113+Rubric!$B$4*N113+Rubric!$B$5*O113+Rubric!$B$6*P113+Rubric!$B$7*Q113+Rubric!$B$8*R113+Rubric!$B$9*S113+Rubric!$B$10*T113+Rubric!$B$11*U113)*20,1)</f>
        <v>70.8</v>
      </c>
      <c r="X113" s="14" t="n">
        <f aca="false">ROUND(-(V113-1)*3.5,1)</f>
        <v>-0</v>
      </c>
      <c r="Y113" s="18" t="n">
        <f aca="false">ROUND(W113+X113,1)</f>
        <v>70.8</v>
      </c>
      <c r="Z113" s="14" t="s">
        <v>100</v>
      </c>
      <c r="AA113" s="7"/>
    </row>
    <row r="114" customFormat="false" ht="23.85" hidden="false" customHeight="false" outlineLevel="0" collapsed="false">
      <c r="A114" s="14" t="n">
        <v>113</v>
      </c>
      <c r="B114" s="14" t="n">
        <v>207</v>
      </c>
      <c r="C114" s="7" t="s">
        <v>157</v>
      </c>
      <c r="D114" s="14" t="s">
        <v>651</v>
      </c>
      <c r="E114" s="7" t="s">
        <v>652</v>
      </c>
      <c r="F114" s="7" t="s">
        <v>653</v>
      </c>
      <c r="G114" s="7" t="s">
        <v>654</v>
      </c>
      <c r="H114" s="7" t="s">
        <v>655</v>
      </c>
      <c r="I114" s="15" t="n">
        <v>49</v>
      </c>
      <c r="J114" s="15" t="n">
        <v>199</v>
      </c>
      <c r="K114" s="16"/>
      <c r="L114" s="17" t="n">
        <v>4</v>
      </c>
      <c r="M114" s="17" t="n">
        <v>5</v>
      </c>
      <c r="N114" s="17" t="n">
        <v>1</v>
      </c>
      <c r="O114" s="17" t="n">
        <v>4</v>
      </c>
      <c r="P114" s="17" t="n">
        <v>4</v>
      </c>
      <c r="Q114" s="17" t="n">
        <v>4</v>
      </c>
      <c r="R114" s="17" t="n">
        <v>4</v>
      </c>
      <c r="S114" s="17" t="n">
        <v>5</v>
      </c>
      <c r="T114" s="17" t="n">
        <v>1</v>
      </c>
      <c r="U114" s="17" t="n">
        <v>5</v>
      </c>
      <c r="V114" s="17" t="n">
        <v>2</v>
      </c>
      <c r="W114" s="14" t="n">
        <f aca="false">ROUND((Rubric!$B$2*L114+Rubric!$B$3*M114+Rubric!$B$4*N114+Rubric!$B$5*O114+Rubric!$B$6*P114+Rubric!$B$7*Q114+Rubric!$B$8*R114+Rubric!$B$9*S114+Rubric!$B$10*T114+Rubric!$B$11*U114)*20,1)</f>
        <v>74.2</v>
      </c>
      <c r="X114" s="14" t="n">
        <f aca="false">ROUND(-(V114-1)*3.5,1)</f>
        <v>-3.5</v>
      </c>
      <c r="Y114" s="18" t="n">
        <f aca="false">ROUND(W114+X114,1)</f>
        <v>70.7</v>
      </c>
      <c r="Z114" s="14" t="s">
        <v>100</v>
      </c>
      <c r="AA114" s="7"/>
    </row>
    <row r="115" customFormat="false" ht="15" hidden="false" customHeight="false" outlineLevel="0" collapsed="false">
      <c r="A115" s="14" t="n">
        <v>114</v>
      </c>
      <c r="B115" s="14" t="n">
        <v>63</v>
      </c>
      <c r="C115" s="7" t="s">
        <v>79</v>
      </c>
      <c r="D115" s="14" t="s">
        <v>656</v>
      </c>
      <c r="E115" s="7" t="s">
        <v>657</v>
      </c>
      <c r="F115" s="7" t="s">
        <v>658</v>
      </c>
      <c r="G115" s="7" t="s">
        <v>659</v>
      </c>
      <c r="H115" s="7" t="s">
        <v>660</v>
      </c>
      <c r="I115" s="15" t="n">
        <v>149</v>
      </c>
      <c r="J115" s="15" t="n">
        <v>599</v>
      </c>
      <c r="K115" s="16" t="n">
        <v>299</v>
      </c>
      <c r="L115" s="17" t="n">
        <v>4</v>
      </c>
      <c r="M115" s="17" t="n">
        <v>4</v>
      </c>
      <c r="N115" s="17" t="n">
        <v>3</v>
      </c>
      <c r="O115" s="17" t="n">
        <v>3</v>
      </c>
      <c r="P115" s="17" t="n">
        <v>4</v>
      </c>
      <c r="Q115" s="17" t="n">
        <v>3</v>
      </c>
      <c r="R115" s="17" t="n">
        <v>3</v>
      </c>
      <c r="S115" s="17" t="n">
        <v>3</v>
      </c>
      <c r="T115" s="17" t="n">
        <v>5</v>
      </c>
      <c r="U115" s="17" t="n">
        <v>4</v>
      </c>
      <c r="V115" s="17" t="n">
        <v>1</v>
      </c>
      <c r="W115" s="14" t="n">
        <f aca="false">ROUND((Rubric!$B$2*L115+Rubric!$B$3*M115+Rubric!$B$4*N115+Rubric!$B$5*O115+Rubric!$B$6*P115+Rubric!$B$7*Q115+Rubric!$B$8*R115+Rubric!$B$9*S115+Rubric!$B$10*T115+Rubric!$B$11*U115)*20,1)</f>
        <v>70.6</v>
      </c>
      <c r="X115" s="14" t="n">
        <f aca="false">ROUND(-(V115-1)*3.5,1)</f>
        <v>-0</v>
      </c>
      <c r="Y115" s="18" t="n">
        <f aca="false">ROUND(W115+X115,1)</f>
        <v>70.6</v>
      </c>
      <c r="Z115" s="14" t="s">
        <v>100</v>
      </c>
      <c r="AA115" s="7"/>
    </row>
    <row r="116" customFormat="false" ht="23.85" hidden="false" customHeight="false" outlineLevel="0" collapsed="false">
      <c r="A116" s="14" t="n">
        <v>115</v>
      </c>
      <c r="B116" s="14" t="n">
        <v>4</v>
      </c>
      <c r="C116" s="7" t="s">
        <v>191</v>
      </c>
      <c r="D116" s="14" t="s">
        <v>661</v>
      </c>
      <c r="E116" s="7" t="s">
        <v>662</v>
      </c>
      <c r="F116" s="7" t="s">
        <v>639</v>
      </c>
      <c r="G116" s="7" t="s">
        <v>663</v>
      </c>
      <c r="H116" s="7" t="s">
        <v>664</v>
      </c>
      <c r="I116" s="15" t="n">
        <v>79</v>
      </c>
      <c r="J116" s="15" t="n">
        <v>249</v>
      </c>
      <c r="K116" s="16" t="n">
        <v>19</v>
      </c>
      <c r="L116" s="17" t="n">
        <v>4</v>
      </c>
      <c r="M116" s="17" t="n">
        <v>4</v>
      </c>
      <c r="N116" s="17" t="n">
        <v>2</v>
      </c>
      <c r="O116" s="17" t="n">
        <v>4</v>
      </c>
      <c r="P116" s="17" t="n">
        <v>4</v>
      </c>
      <c r="Q116" s="17" t="n">
        <v>4</v>
      </c>
      <c r="R116" s="17" t="n">
        <v>4</v>
      </c>
      <c r="S116" s="17" t="n">
        <v>4</v>
      </c>
      <c r="T116" s="17" t="n">
        <v>2</v>
      </c>
      <c r="U116" s="17" t="n">
        <v>5</v>
      </c>
      <c r="V116" s="17" t="n">
        <v>2</v>
      </c>
      <c r="W116" s="14" t="n">
        <f aca="false">ROUND((Rubric!$B$2*L116+Rubric!$B$3*M116+Rubric!$B$4*N116+Rubric!$B$5*O116+Rubric!$B$6*P116+Rubric!$B$7*Q116+Rubric!$B$8*R116+Rubric!$B$9*S116+Rubric!$B$10*T116+Rubric!$B$11*U116)*20,1)</f>
        <v>74</v>
      </c>
      <c r="X116" s="14" t="n">
        <f aca="false">ROUND(-(V116-1)*3.5,1)</f>
        <v>-3.5</v>
      </c>
      <c r="Y116" s="18" t="n">
        <f aca="false">ROUND(W116+X116,1)</f>
        <v>70.5</v>
      </c>
      <c r="Z116" s="14" t="s">
        <v>100</v>
      </c>
      <c r="AA116" s="7"/>
    </row>
    <row r="117" customFormat="false" ht="15" hidden="false" customHeight="false" outlineLevel="0" collapsed="false">
      <c r="A117" s="14" t="n">
        <v>116</v>
      </c>
      <c r="B117" s="14" t="n">
        <v>205</v>
      </c>
      <c r="C117" s="7" t="s">
        <v>157</v>
      </c>
      <c r="D117" s="14" t="s">
        <v>665</v>
      </c>
      <c r="E117" s="7" t="s">
        <v>666</v>
      </c>
      <c r="F117" s="7" t="s">
        <v>667</v>
      </c>
      <c r="G117" s="7" t="s">
        <v>668</v>
      </c>
      <c r="H117" s="7" t="s">
        <v>669</v>
      </c>
      <c r="I117" s="15" t="n">
        <v>49</v>
      </c>
      <c r="J117" s="15" t="n">
        <v>199</v>
      </c>
      <c r="K117" s="16"/>
      <c r="L117" s="17" t="n">
        <v>4</v>
      </c>
      <c r="M117" s="17" t="n">
        <v>5</v>
      </c>
      <c r="N117" s="17" t="n">
        <v>1</v>
      </c>
      <c r="O117" s="17" t="n">
        <v>4</v>
      </c>
      <c r="P117" s="17" t="n">
        <v>4</v>
      </c>
      <c r="Q117" s="17" t="n">
        <v>5</v>
      </c>
      <c r="R117" s="17" t="n">
        <v>4</v>
      </c>
      <c r="S117" s="17" t="n">
        <v>4</v>
      </c>
      <c r="T117" s="17" t="n">
        <v>1</v>
      </c>
      <c r="U117" s="17" t="n">
        <v>5</v>
      </c>
      <c r="V117" s="17" t="n">
        <v>2</v>
      </c>
      <c r="W117" s="14" t="n">
        <f aca="false">ROUND((Rubric!$B$2*L117+Rubric!$B$3*M117+Rubric!$B$4*N117+Rubric!$B$5*O117+Rubric!$B$6*P117+Rubric!$B$7*Q117+Rubric!$B$8*R117+Rubric!$B$9*S117+Rubric!$B$10*T117+Rubric!$B$11*U117)*20,1)</f>
        <v>73.8</v>
      </c>
      <c r="X117" s="14" t="n">
        <f aca="false">ROUND(-(V117-1)*3.5,1)</f>
        <v>-3.5</v>
      </c>
      <c r="Y117" s="18" t="n">
        <f aca="false">ROUND(W117+X117,1)</f>
        <v>70.3</v>
      </c>
      <c r="Z117" s="14" t="s">
        <v>100</v>
      </c>
      <c r="AA117" s="7"/>
    </row>
    <row r="118" customFormat="false" ht="23.85" hidden="false" customHeight="false" outlineLevel="0" collapsed="false">
      <c r="A118" s="14" t="n">
        <v>117</v>
      </c>
      <c r="B118" s="14" t="n">
        <v>152</v>
      </c>
      <c r="C118" s="7" t="s">
        <v>114</v>
      </c>
      <c r="D118" s="14" t="s">
        <v>670</v>
      </c>
      <c r="E118" s="7" t="s">
        <v>671</v>
      </c>
      <c r="F118" s="7" t="s">
        <v>672</v>
      </c>
      <c r="G118" s="7" t="s">
        <v>673</v>
      </c>
      <c r="H118" s="7" t="s">
        <v>674</v>
      </c>
      <c r="I118" s="15" t="n">
        <v>299</v>
      </c>
      <c r="J118" s="15" t="n">
        <v>1499</v>
      </c>
      <c r="K118" s="16" t="n">
        <v>299</v>
      </c>
      <c r="L118" s="17" t="n">
        <v>4</v>
      </c>
      <c r="M118" s="17" t="n">
        <v>4</v>
      </c>
      <c r="N118" s="17" t="n">
        <v>4</v>
      </c>
      <c r="O118" s="17" t="n">
        <v>3</v>
      </c>
      <c r="P118" s="17" t="n">
        <v>4</v>
      </c>
      <c r="Q118" s="17" t="n">
        <v>3</v>
      </c>
      <c r="R118" s="17" t="n">
        <v>4</v>
      </c>
      <c r="S118" s="17" t="n">
        <v>4</v>
      </c>
      <c r="T118" s="17" t="n">
        <v>5</v>
      </c>
      <c r="U118" s="17" t="n">
        <v>4</v>
      </c>
      <c r="V118" s="17" t="n">
        <v>3</v>
      </c>
      <c r="W118" s="14" t="n">
        <f aca="false">ROUND((Rubric!$B$2*L118+Rubric!$B$3*M118+Rubric!$B$4*N118+Rubric!$B$5*O118+Rubric!$B$6*P118+Rubric!$B$7*Q118+Rubric!$B$8*R118+Rubric!$B$9*S118+Rubric!$B$10*T118+Rubric!$B$11*U118)*20,1)</f>
        <v>77.2</v>
      </c>
      <c r="X118" s="14" t="n">
        <f aca="false">ROUND(-(V118-1)*3.5,1)</f>
        <v>-7</v>
      </c>
      <c r="Y118" s="18" t="n">
        <f aca="false">ROUND(W118+X118,1)</f>
        <v>70.2</v>
      </c>
      <c r="Z118" s="14" t="s">
        <v>100</v>
      </c>
      <c r="AA118" s="7"/>
    </row>
    <row r="119" customFormat="false" ht="23.85" hidden="false" customHeight="false" outlineLevel="0" collapsed="false">
      <c r="A119" s="14" t="n">
        <v>118</v>
      </c>
      <c r="B119" s="14" t="n">
        <v>209</v>
      </c>
      <c r="C119" s="7" t="s">
        <v>157</v>
      </c>
      <c r="D119" s="14" t="s">
        <v>675</v>
      </c>
      <c r="E119" s="7" t="s">
        <v>676</v>
      </c>
      <c r="F119" s="7" t="s">
        <v>677</v>
      </c>
      <c r="G119" s="7" t="s">
        <v>678</v>
      </c>
      <c r="H119" s="7" t="s">
        <v>679</v>
      </c>
      <c r="I119" s="15" t="n">
        <v>99</v>
      </c>
      <c r="J119" s="15" t="n">
        <v>349</v>
      </c>
      <c r="K119" s="16"/>
      <c r="L119" s="17" t="n">
        <v>4</v>
      </c>
      <c r="M119" s="17" t="n">
        <v>4</v>
      </c>
      <c r="N119" s="17" t="n">
        <v>2</v>
      </c>
      <c r="O119" s="17" t="n">
        <v>4</v>
      </c>
      <c r="P119" s="17" t="n">
        <v>5</v>
      </c>
      <c r="Q119" s="17" t="n">
        <v>4</v>
      </c>
      <c r="R119" s="17" t="n">
        <v>4</v>
      </c>
      <c r="S119" s="17" t="n">
        <v>5</v>
      </c>
      <c r="T119" s="17" t="n">
        <v>1</v>
      </c>
      <c r="U119" s="17" t="n">
        <v>5</v>
      </c>
      <c r="V119" s="17" t="n">
        <v>3</v>
      </c>
      <c r="W119" s="14" t="n">
        <f aca="false">ROUND((Rubric!$B$2*L119+Rubric!$B$3*M119+Rubric!$B$4*N119+Rubric!$B$5*O119+Rubric!$B$6*P119+Rubric!$B$7*Q119+Rubric!$B$8*R119+Rubric!$B$9*S119+Rubric!$B$10*T119+Rubric!$B$11*U119)*20,1)</f>
        <v>77.2</v>
      </c>
      <c r="X119" s="14" t="n">
        <f aca="false">ROUND(-(V119-1)*3.5,1)</f>
        <v>-7</v>
      </c>
      <c r="Y119" s="18" t="n">
        <f aca="false">ROUND(W119+X119,1)</f>
        <v>70.2</v>
      </c>
      <c r="Z119" s="14" t="s">
        <v>100</v>
      </c>
      <c r="AA119" s="7"/>
    </row>
    <row r="120" customFormat="false" ht="23.85" hidden="false" customHeight="false" outlineLevel="0" collapsed="false">
      <c r="A120" s="14" t="n">
        <v>119</v>
      </c>
      <c r="B120" s="14" t="n">
        <v>43</v>
      </c>
      <c r="C120" s="7" t="s">
        <v>163</v>
      </c>
      <c r="D120" s="14" t="s">
        <v>164</v>
      </c>
      <c r="E120" s="7" t="s">
        <v>680</v>
      </c>
      <c r="F120" s="7" t="s">
        <v>681</v>
      </c>
      <c r="G120" s="7" t="s">
        <v>682</v>
      </c>
      <c r="H120" s="7" t="s">
        <v>683</v>
      </c>
      <c r="I120" s="15" t="n">
        <v>149</v>
      </c>
      <c r="J120" s="15" t="n">
        <v>499</v>
      </c>
      <c r="K120" s="16" t="n">
        <v>299</v>
      </c>
      <c r="L120" s="17" t="n">
        <v>5</v>
      </c>
      <c r="M120" s="17" t="n">
        <v>4</v>
      </c>
      <c r="N120" s="17" t="n">
        <v>3</v>
      </c>
      <c r="O120" s="17" t="n">
        <v>4</v>
      </c>
      <c r="P120" s="17" t="n">
        <v>3</v>
      </c>
      <c r="Q120" s="17" t="n">
        <v>3</v>
      </c>
      <c r="R120" s="17" t="n">
        <v>3</v>
      </c>
      <c r="S120" s="17" t="n">
        <v>3</v>
      </c>
      <c r="T120" s="17" t="n">
        <v>5</v>
      </c>
      <c r="U120" s="17" t="n">
        <v>4</v>
      </c>
      <c r="V120" s="17" t="n">
        <v>2</v>
      </c>
      <c r="W120" s="14" t="n">
        <f aca="false">ROUND((Rubric!$B$2*L120+Rubric!$B$3*M120+Rubric!$B$4*N120+Rubric!$B$5*O120+Rubric!$B$6*P120+Rubric!$B$7*Q120+Rubric!$B$8*R120+Rubric!$B$9*S120+Rubric!$B$10*T120+Rubric!$B$11*U120)*20,1)</f>
        <v>73.6</v>
      </c>
      <c r="X120" s="14" t="n">
        <f aca="false">ROUND(-(V120-1)*3.5,1)</f>
        <v>-3.5</v>
      </c>
      <c r="Y120" s="18" t="n">
        <f aca="false">ROUND(W120+X120,1)</f>
        <v>70.1</v>
      </c>
      <c r="Z120" s="14" t="s">
        <v>100</v>
      </c>
      <c r="AA120" s="7"/>
    </row>
    <row r="121" customFormat="false" ht="23.85" hidden="false" customHeight="false" outlineLevel="0" collapsed="false">
      <c r="A121" s="14" t="n">
        <v>120</v>
      </c>
      <c r="B121" s="14" t="n">
        <v>95</v>
      </c>
      <c r="C121" s="7" t="s">
        <v>107</v>
      </c>
      <c r="D121" s="14" t="s">
        <v>684</v>
      </c>
      <c r="E121" s="7" t="s">
        <v>685</v>
      </c>
      <c r="F121" s="7" t="s">
        <v>686</v>
      </c>
      <c r="G121" s="7" t="s">
        <v>687</v>
      </c>
      <c r="H121" s="7" t="s">
        <v>688</v>
      </c>
      <c r="I121" s="15" t="n">
        <v>1499</v>
      </c>
      <c r="J121" s="15" t="n">
        <v>7500</v>
      </c>
      <c r="K121" s="16"/>
      <c r="L121" s="17" t="n">
        <v>4</v>
      </c>
      <c r="M121" s="17" t="n">
        <v>3</v>
      </c>
      <c r="N121" s="17" t="n">
        <v>5</v>
      </c>
      <c r="O121" s="17" t="n">
        <v>3</v>
      </c>
      <c r="P121" s="17" t="n">
        <v>4</v>
      </c>
      <c r="Q121" s="17" t="n">
        <v>3</v>
      </c>
      <c r="R121" s="17" t="n">
        <v>4</v>
      </c>
      <c r="S121" s="17" t="n">
        <v>4</v>
      </c>
      <c r="T121" s="17" t="n">
        <v>2</v>
      </c>
      <c r="U121" s="17" t="n">
        <v>3</v>
      </c>
      <c r="V121" s="17" t="n">
        <v>2</v>
      </c>
      <c r="W121" s="14" t="n">
        <f aca="false">ROUND((Rubric!$B$2*L121+Rubric!$B$3*M121+Rubric!$B$4*N121+Rubric!$B$5*O121+Rubric!$B$6*P121+Rubric!$B$7*Q121+Rubric!$B$8*R121+Rubric!$B$9*S121+Rubric!$B$10*T121+Rubric!$B$11*U121)*20,1)</f>
        <v>73.6</v>
      </c>
      <c r="X121" s="14" t="n">
        <f aca="false">ROUND(-(V121-1)*3.5,1)</f>
        <v>-3.5</v>
      </c>
      <c r="Y121" s="18" t="n">
        <f aca="false">ROUND(W121+X121,1)</f>
        <v>70.1</v>
      </c>
      <c r="Z121" s="14" t="s">
        <v>100</v>
      </c>
      <c r="AA121" s="7"/>
    </row>
    <row r="122" customFormat="false" ht="15" hidden="false" customHeight="false" outlineLevel="0" collapsed="false">
      <c r="A122" s="14" t="n">
        <v>121</v>
      </c>
      <c r="B122" s="14" t="n">
        <v>100</v>
      </c>
      <c r="C122" s="7" t="s">
        <v>344</v>
      </c>
      <c r="D122" s="14" t="s">
        <v>689</v>
      </c>
      <c r="E122" s="7" t="s">
        <v>690</v>
      </c>
      <c r="F122" s="7" t="s">
        <v>691</v>
      </c>
      <c r="G122" s="7" t="s">
        <v>692</v>
      </c>
      <c r="H122" s="7" t="s">
        <v>693</v>
      </c>
      <c r="I122" s="15" t="n">
        <v>249</v>
      </c>
      <c r="J122" s="15" t="n">
        <v>999</v>
      </c>
      <c r="K122" s="16" t="n">
        <v>199</v>
      </c>
      <c r="L122" s="17" t="n">
        <v>4</v>
      </c>
      <c r="M122" s="17" t="n">
        <v>3</v>
      </c>
      <c r="N122" s="17" t="n">
        <v>4</v>
      </c>
      <c r="O122" s="17" t="n">
        <v>4</v>
      </c>
      <c r="P122" s="17" t="n">
        <v>3</v>
      </c>
      <c r="Q122" s="17" t="n">
        <v>3</v>
      </c>
      <c r="R122" s="17" t="n">
        <v>4</v>
      </c>
      <c r="S122" s="17" t="n">
        <v>3</v>
      </c>
      <c r="T122" s="17" t="n">
        <v>5</v>
      </c>
      <c r="U122" s="17" t="n">
        <v>4</v>
      </c>
      <c r="V122" s="17" t="n">
        <v>2</v>
      </c>
      <c r="W122" s="14" t="n">
        <f aca="false">ROUND((Rubric!$B$2*L122+Rubric!$B$3*M122+Rubric!$B$4*N122+Rubric!$B$5*O122+Rubric!$B$6*P122+Rubric!$B$7*Q122+Rubric!$B$8*R122+Rubric!$B$9*S122+Rubric!$B$10*T122+Rubric!$B$11*U122)*20,1)</f>
        <v>73.4</v>
      </c>
      <c r="X122" s="14" t="n">
        <f aca="false">ROUND(-(V122-1)*3.5,1)</f>
        <v>-3.5</v>
      </c>
      <c r="Y122" s="18" t="n">
        <f aca="false">ROUND(W122+X122,1)</f>
        <v>69.9</v>
      </c>
      <c r="Z122" s="14" t="s">
        <v>100</v>
      </c>
      <c r="AA122" s="7"/>
    </row>
    <row r="123" customFormat="false" ht="15" hidden="false" customHeight="false" outlineLevel="0" collapsed="false">
      <c r="A123" s="14" t="n">
        <v>122</v>
      </c>
      <c r="B123" s="14" t="n">
        <v>170</v>
      </c>
      <c r="C123" s="7" t="s">
        <v>197</v>
      </c>
      <c r="D123" s="14" t="s">
        <v>694</v>
      </c>
      <c r="E123" s="7" t="s">
        <v>695</v>
      </c>
      <c r="F123" s="7" t="s">
        <v>696</v>
      </c>
      <c r="G123" s="7" t="s">
        <v>697</v>
      </c>
      <c r="H123" s="7" t="s">
        <v>698</v>
      </c>
      <c r="I123" s="15" t="n">
        <v>199</v>
      </c>
      <c r="J123" s="15" t="n">
        <v>799</v>
      </c>
      <c r="K123" s="16"/>
      <c r="L123" s="17" t="n">
        <v>4</v>
      </c>
      <c r="M123" s="17" t="n">
        <v>4</v>
      </c>
      <c r="N123" s="17" t="n">
        <v>3</v>
      </c>
      <c r="O123" s="17" t="n">
        <v>4</v>
      </c>
      <c r="P123" s="17" t="n">
        <v>5</v>
      </c>
      <c r="Q123" s="17" t="n">
        <v>5</v>
      </c>
      <c r="R123" s="17" t="n">
        <v>5</v>
      </c>
      <c r="S123" s="17" t="n">
        <v>4</v>
      </c>
      <c r="T123" s="17" t="n">
        <v>1</v>
      </c>
      <c r="U123" s="17" t="n">
        <v>4</v>
      </c>
      <c r="V123" s="17" t="n">
        <v>4</v>
      </c>
      <c r="W123" s="14" t="n">
        <f aca="false">ROUND((Rubric!$B$2*L123+Rubric!$B$3*M123+Rubric!$B$4*N123+Rubric!$B$5*O123+Rubric!$B$6*P123+Rubric!$B$7*Q123+Rubric!$B$8*R123+Rubric!$B$9*S123+Rubric!$B$10*T123+Rubric!$B$11*U123)*20,1)</f>
        <v>80.4</v>
      </c>
      <c r="X123" s="14" t="n">
        <f aca="false">ROUND(-(V123-1)*3.5,1)</f>
        <v>-10.5</v>
      </c>
      <c r="Y123" s="18" t="n">
        <f aca="false">ROUND(W123+X123,1)</f>
        <v>69.9</v>
      </c>
      <c r="Z123" s="14" t="s">
        <v>100</v>
      </c>
      <c r="AA123" s="7"/>
    </row>
    <row r="124" customFormat="false" ht="15" hidden="false" customHeight="false" outlineLevel="0" collapsed="false">
      <c r="A124" s="14" t="n">
        <v>123</v>
      </c>
      <c r="B124" s="14" t="n">
        <v>60</v>
      </c>
      <c r="C124" s="7" t="s">
        <v>79</v>
      </c>
      <c r="D124" s="14" t="s">
        <v>699</v>
      </c>
      <c r="E124" s="7" t="s">
        <v>700</v>
      </c>
      <c r="F124" s="7" t="s">
        <v>701</v>
      </c>
      <c r="G124" s="7" t="s">
        <v>702</v>
      </c>
      <c r="H124" s="7" t="s">
        <v>703</v>
      </c>
      <c r="I124" s="15" t="n">
        <v>199</v>
      </c>
      <c r="J124" s="15" t="n">
        <v>899</v>
      </c>
      <c r="K124" s="16" t="n">
        <v>299</v>
      </c>
      <c r="L124" s="17" t="n">
        <v>4</v>
      </c>
      <c r="M124" s="17" t="n">
        <v>3</v>
      </c>
      <c r="N124" s="17" t="n">
        <v>4</v>
      </c>
      <c r="O124" s="17" t="n">
        <v>3</v>
      </c>
      <c r="P124" s="17" t="n">
        <v>4</v>
      </c>
      <c r="Q124" s="17" t="n">
        <v>2</v>
      </c>
      <c r="R124" s="17" t="n">
        <v>3</v>
      </c>
      <c r="S124" s="17" t="n">
        <v>3</v>
      </c>
      <c r="T124" s="17" t="n">
        <v>5</v>
      </c>
      <c r="U124" s="17" t="n">
        <v>4</v>
      </c>
      <c r="V124" s="17" t="n">
        <v>1</v>
      </c>
      <c r="W124" s="14" t="n">
        <f aca="false">ROUND((Rubric!$B$2*L124+Rubric!$B$3*M124+Rubric!$B$4*N124+Rubric!$B$5*O124+Rubric!$B$6*P124+Rubric!$B$7*Q124+Rubric!$B$8*R124+Rubric!$B$9*S124+Rubric!$B$10*T124+Rubric!$B$11*U124)*20,1)</f>
        <v>69.8</v>
      </c>
      <c r="X124" s="14" t="n">
        <f aca="false">ROUND(-(V124-1)*3.5,1)</f>
        <v>-0</v>
      </c>
      <c r="Y124" s="18" t="n">
        <f aca="false">ROUND(W124+X124,1)</f>
        <v>69.8</v>
      </c>
      <c r="Z124" s="14" t="s">
        <v>100</v>
      </c>
      <c r="AA124" s="7"/>
    </row>
    <row r="125" customFormat="false" ht="15" hidden="false" customHeight="false" outlineLevel="0" collapsed="false">
      <c r="A125" s="14" t="n">
        <v>124</v>
      </c>
      <c r="B125" s="14" t="n">
        <v>12</v>
      </c>
      <c r="C125" s="7" t="s">
        <v>191</v>
      </c>
      <c r="D125" s="14" t="s">
        <v>704</v>
      </c>
      <c r="E125" s="7" t="s">
        <v>705</v>
      </c>
      <c r="F125" s="7" t="s">
        <v>706</v>
      </c>
      <c r="G125" s="7" t="s">
        <v>707</v>
      </c>
      <c r="H125" s="7" t="s">
        <v>708</v>
      </c>
      <c r="I125" s="15" t="n">
        <v>59</v>
      </c>
      <c r="J125" s="15" t="n">
        <v>149</v>
      </c>
      <c r="K125" s="16"/>
      <c r="L125" s="17" t="n">
        <v>4</v>
      </c>
      <c r="M125" s="17" t="n">
        <v>5</v>
      </c>
      <c r="N125" s="17" t="n">
        <v>1</v>
      </c>
      <c r="O125" s="17" t="n">
        <v>4</v>
      </c>
      <c r="P125" s="17" t="n">
        <v>5</v>
      </c>
      <c r="Q125" s="17" t="n">
        <v>4</v>
      </c>
      <c r="R125" s="17" t="n">
        <v>4</v>
      </c>
      <c r="S125" s="17" t="n">
        <v>5</v>
      </c>
      <c r="T125" s="17" t="n">
        <v>1</v>
      </c>
      <c r="U125" s="17" t="n">
        <v>5</v>
      </c>
      <c r="V125" s="17" t="n">
        <v>3</v>
      </c>
      <c r="W125" s="14" t="n">
        <f aca="false">ROUND((Rubric!$B$2*L125+Rubric!$B$3*M125+Rubric!$B$4*N125+Rubric!$B$5*O125+Rubric!$B$6*P125+Rubric!$B$7*Q125+Rubric!$B$8*R125+Rubric!$B$9*S125+Rubric!$B$10*T125+Rubric!$B$11*U125)*20,1)</f>
        <v>76.6</v>
      </c>
      <c r="X125" s="14" t="n">
        <f aca="false">ROUND(-(V125-1)*3.5,1)</f>
        <v>-7</v>
      </c>
      <c r="Y125" s="18" t="n">
        <f aca="false">ROUND(W125+X125,1)</f>
        <v>69.6</v>
      </c>
      <c r="Z125" s="14" t="s">
        <v>100</v>
      </c>
      <c r="AA125" s="7"/>
    </row>
    <row r="126" customFormat="false" ht="23.85" hidden="false" customHeight="false" outlineLevel="0" collapsed="false">
      <c r="A126" s="14" t="n">
        <v>125</v>
      </c>
      <c r="B126" s="14" t="n">
        <v>142</v>
      </c>
      <c r="C126" s="7" t="s">
        <v>114</v>
      </c>
      <c r="D126" s="14" t="s">
        <v>709</v>
      </c>
      <c r="E126" s="7" t="s">
        <v>710</v>
      </c>
      <c r="F126" s="7" t="s">
        <v>711</v>
      </c>
      <c r="G126" s="7" t="s">
        <v>712</v>
      </c>
      <c r="H126" s="7" t="s">
        <v>713</v>
      </c>
      <c r="I126" s="15" t="n">
        <v>499</v>
      </c>
      <c r="J126" s="15" t="n">
        <v>2499</v>
      </c>
      <c r="K126" s="16" t="n">
        <v>299</v>
      </c>
      <c r="L126" s="17" t="n">
        <v>4</v>
      </c>
      <c r="M126" s="17" t="n">
        <v>3</v>
      </c>
      <c r="N126" s="17" t="n">
        <v>5</v>
      </c>
      <c r="O126" s="17" t="n">
        <v>3</v>
      </c>
      <c r="P126" s="17" t="n">
        <v>4</v>
      </c>
      <c r="Q126" s="17" t="n">
        <v>3</v>
      </c>
      <c r="R126" s="17" t="n">
        <v>4</v>
      </c>
      <c r="S126" s="17" t="n">
        <v>4</v>
      </c>
      <c r="T126" s="17" t="n">
        <v>5</v>
      </c>
      <c r="U126" s="17" t="n">
        <v>3</v>
      </c>
      <c r="V126" s="17" t="n">
        <v>3</v>
      </c>
      <c r="W126" s="14" t="n">
        <f aca="false">ROUND((Rubric!$B$2*L126+Rubric!$B$3*M126+Rubric!$B$4*N126+Rubric!$B$5*O126+Rubric!$B$6*P126+Rubric!$B$7*Q126+Rubric!$B$8*R126+Rubric!$B$9*S126+Rubric!$B$10*T126+Rubric!$B$11*U126)*20,1)</f>
        <v>76.6</v>
      </c>
      <c r="X126" s="14" t="n">
        <f aca="false">ROUND(-(V126-1)*3.5,1)</f>
        <v>-7</v>
      </c>
      <c r="Y126" s="18" t="n">
        <f aca="false">ROUND(W126+X126,1)</f>
        <v>69.6</v>
      </c>
      <c r="Z126" s="14" t="s">
        <v>100</v>
      </c>
      <c r="AA126" s="7"/>
    </row>
    <row r="127" customFormat="false" ht="23.85" hidden="false" customHeight="false" outlineLevel="0" collapsed="false">
      <c r="A127" s="14" t="n">
        <v>126</v>
      </c>
      <c r="B127" s="14" t="n">
        <v>151</v>
      </c>
      <c r="C127" s="7" t="s">
        <v>114</v>
      </c>
      <c r="D127" s="14" t="s">
        <v>714</v>
      </c>
      <c r="E127" s="7" t="s">
        <v>715</v>
      </c>
      <c r="F127" s="7" t="s">
        <v>716</v>
      </c>
      <c r="G127" s="7" t="s">
        <v>717</v>
      </c>
      <c r="H127" s="7" t="s">
        <v>718</v>
      </c>
      <c r="I127" s="15" t="n">
        <v>499</v>
      </c>
      <c r="J127" s="15" t="n">
        <v>2499</v>
      </c>
      <c r="K127" s="16" t="n">
        <v>299</v>
      </c>
      <c r="L127" s="17" t="n">
        <v>4</v>
      </c>
      <c r="M127" s="17" t="n">
        <v>3</v>
      </c>
      <c r="N127" s="17" t="n">
        <v>5</v>
      </c>
      <c r="O127" s="17" t="n">
        <v>3</v>
      </c>
      <c r="P127" s="17" t="n">
        <v>4</v>
      </c>
      <c r="Q127" s="17" t="n">
        <v>3</v>
      </c>
      <c r="R127" s="17" t="n">
        <v>4</v>
      </c>
      <c r="S127" s="17" t="n">
        <v>4</v>
      </c>
      <c r="T127" s="17" t="n">
        <v>5</v>
      </c>
      <c r="U127" s="17" t="n">
        <v>3</v>
      </c>
      <c r="V127" s="17" t="n">
        <v>3</v>
      </c>
      <c r="W127" s="14" t="n">
        <f aca="false">ROUND((Rubric!$B$2*L127+Rubric!$B$3*M127+Rubric!$B$4*N127+Rubric!$B$5*O127+Rubric!$B$6*P127+Rubric!$B$7*Q127+Rubric!$B$8*R127+Rubric!$B$9*S127+Rubric!$B$10*T127+Rubric!$B$11*U127)*20,1)</f>
        <v>76.6</v>
      </c>
      <c r="X127" s="14" t="n">
        <f aca="false">ROUND(-(V127-1)*3.5,1)</f>
        <v>-7</v>
      </c>
      <c r="Y127" s="18" t="n">
        <f aca="false">ROUND(W127+X127,1)</f>
        <v>69.6</v>
      </c>
      <c r="Z127" s="14" t="s">
        <v>100</v>
      </c>
      <c r="AA127" s="7"/>
    </row>
    <row r="128" customFormat="false" ht="23.85" hidden="false" customHeight="false" outlineLevel="0" collapsed="false">
      <c r="A128" s="14" t="n">
        <v>127</v>
      </c>
      <c r="B128" s="14" t="n">
        <v>184</v>
      </c>
      <c r="C128" s="7" t="s">
        <v>175</v>
      </c>
      <c r="D128" s="14" t="s">
        <v>719</v>
      </c>
      <c r="E128" s="7" t="s">
        <v>720</v>
      </c>
      <c r="F128" s="7" t="s">
        <v>395</v>
      </c>
      <c r="G128" s="7" t="s">
        <v>721</v>
      </c>
      <c r="H128" s="7" t="s">
        <v>722</v>
      </c>
      <c r="I128" s="15" t="n">
        <v>499</v>
      </c>
      <c r="J128" s="15" t="n">
        <v>2999</v>
      </c>
      <c r="K128" s="16" t="n">
        <v>299</v>
      </c>
      <c r="L128" s="17" t="n">
        <v>4</v>
      </c>
      <c r="M128" s="17" t="n">
        <v>3</v>
      </c>
      <c r="N128" s="17" t="n">
        <v>5</v>
      </c>
      <c r="O128" s="17" t="n">
        <v>3</v>
      </c>
      <c r="P128" s="17" t="n">
        <v>4</v>
      </c>
      <c r="Q128" s="17" t="n">
        <v>3</v>
      </c>
      <c r="R128" s="17" t="n">
        <v>4</v>
      </c>
      <c r="S128" s="17" t="n">
        <v>4</v>
      </c>
      <c r="T128" s="17" t="n">
        <v>5</v>
      </c>
      <c r="U128" s="17" t="n">
        <v>3</v>
      </c>
      <c r="V128" s="17" t="n">
        <v>3</v>
      </c>
      <c r="W128" s="14" t="n">
        <f aca="false">ROUND((Rubric!$B$2*L128+Rubric!$B$3*M128+Rubric!$B$4*N128+Rubric!$B$5*O128+Rubric!$B$6*P128+Rubric!$B$7*Q128+Rubric!$B$8*R128+Rubric!$B$9*S128+Rubric!$B$10*T128+Rubric!$B$11*U128)*20,1)</f>
        <v>76.6</v>
      </c>
      <c r="X128" s="14" t="n">
        <f aca="false">ROUND(-(V128-1)*3.5,1)</f>
        <v>-7</v>
      </c>
      <c r="Y128" s="18" t="n">
        <f aca="false">ROUND(W128+X128,1)</f>
        <v>69.6</v>
      </c>
      <c r="Z128" s="14" t="s">
        <v>100</v>
      </c>
      <c r="AA128" s="7"/>
    </row>
    <row r="129" customFormat="false" ht="15" hidden="false" customHeight="false" outlineLevel="0" collapsed="false">
      <c r="A129" s="14" t="n">
        <v>128</v>
      </c>
      <c r="B129" s="14" t="n">
        <v>203</v>
      </c>
      <c r="C129" s="7" t="s">
        <v>157</v>
      </c>
      <c r="D129" s="14" t="s">
        <v>723</v>
      </c>
      <c r="E129" s="7" t="s">
        <v>724</v>
      </c>
      <c r="F129" s="7" t="s">
        <v>725</v>
      </c>
      <c r="G129" s="7" t="s">
        <v>726</v>
      </c>
      <c r="H129" s="7" t="s">
        <v>727</v>
      </c>
      <c r="I129" s="15" t="n">
        <v>99</v>
      </c>
      <c r="J129" s="15" t="n">
        <v>349</v>
      </c>
      <c r="K129" s="16"/>
      <c r="L129" s="17" t="n">
        <v>4</v>
      </c>
      <c r="M129" s="17" t="n">
        <v>4</v>
      </c>
      <c r="N129" s="17" t="n">
        <v>2</v>
      </c>
      <c r="O129" s="17" t="n">
        <v>3</v>
      </c>
      <c r="P129" s="17" t="n">
        <v>5</v>
      </c>
      <c r="Q129" s="17" t="n">
        <v>5</v>
      </c>
      <c r="R129" s="17" t="n">
        <v>5</v>
      </c>
      <c r="S129" s="17" t="n">
        <v>4</v>
      </c>
      <c r="T129" s="17" t="n">
        <v>1</v>
      </c>
      <c r="U129" s="17" t="n">
        <v>5</v>
      </c>
      <c r="V129" s="17" t="n">
        <v>3</v>
      </c>
      <c r="W129" s="14" t="n">
        <f aca="false">ROUND((Rubric!$B$2*L129+Rubric!$B$3*M129+Rubric!$B$4*N129+Rubric!$B$5*O129+Rubric!$B$6*P129+Rubric!$B$7*Q129+Rubric!$B$8*R129+Rubric!$B$9*S129+Rubric!$B$10*T129+Rubric!$B$11*U129)*20,1)</f>
        <v>76.6</v>
      </c>
      <c r="X129" s="14" t="n">
        <f aca="false">ROUND(-(V129-1)*3.5,1)</f>
        <v>-7</v>
      </c>
      <c r="Y129" s="18" t="n">
        <f aca="false">ROUND(W129+X129,1)</f>
        <v>69.6</v>
      </c>
      <c r="Z129" s="14" t="s">
        <v>100</v>
      </c>
      <c r="AA129" s="7"/>
    </row>
    <row r="130" customFormat="false" ht="15" hidden="false" customHeight="false" outlineLevel="0" collapsed="false">
      <c r="A130" s="14" t="n">
        <v>129</v>
      </c>
      <c r="B130" s="14" t="n">
        <v>108</v>
      </c>
      <c r="C130" s="7" t="s">
        <v>344</v>
      </c>
      <c r="D130" s="14" t="s">
        <v>728</v>
      </c>
      <c r="E130" s="7" t="s">
        <v>729</v>
      </c>
      <c r="F130" s="7" t="s">
        <v>730</v>
      </c>
      <c r="G130" s="7" t="s">
        <v>731</v>
      </c>
      <c r="H130" s="7" t="s">
        <v>732</v>
      </c>
      <c r="I130" s="15" t="n">
        <v>299</v>
      </c>
      <c r="J130" s="15" t="n">
        <v>1499</v>
      </c>
      <c r="K130" s="16" t="n">
        <v>299</v>
      </c>
      <c r="L130" s="17" t="n">
        <v>4</v>
      </c>
      <c r="M130" s="17" t="n">
        <v>4</v>
      </c>
      <c r="N130" s="17" t="n">
        <v>4</v>
      </c>
      <c r="O130" s="17" t="n">
        <v>3</v>
      </c>
      <c r="P130" s="17" t="n">
        <v>3</v>
      </c>
      <c r="Q130" s="17" t="n">
        <v>2</v>
      </c>
      <c r="R130" s="17" t="n">
        <v>3</v>
      </c>
      <c r="S130" s="17" t="n">
        <v>3</v>
      </c>
      <c r="T130" s="17" t="n">
        <v>5</v>
      </c>
      <c r="U130" s="17" t="n">
        <v>4</v>
      </c>
      <c r="V130" s="17" t="n">
        <v>1</v>
      </c>
      <c r="W130" s="14" t="n">
        <f aca="false">ROUND((Rubric!$B$2*L130+Rubric!$B$3*M130+Rubric!$B$4*N130+Rubric!$B$5*O130+Rubric!$B$6*P130+Rubric!$B$7*Q130+Rubric!$B$8*R130+Rubric!$B$9*S130+Rubric!$B$10*T130+Rubric!$B$11*U130)*20,1)</f>
        <v>69.4</v>
      </c>
      <c r="X130" s="14" t="n">
        <f aca="false">ROUND(-(V130-1)*3.5,1)</f>
        <v>-0</v>
      </c>
      <c r="Y130" s="18" t="n">
        <f aca="false">ROUND(W130+X130,1)</f>
        <v>69.4</v>
      </c>
      <c r="Z130" s="14" t="s">
        <v>100</v>
      </c>
      <c r="AA130" s="7"/>
    </row>
    <row r="131" customFormat="false" ht="15" hidden="false" customHeight="false" outlineLevel="0" collapsed="false">
      <c r="A131" s="14" t="n">
        <v>130</v>
      </c>
      <c r="B131" s="14" t="n">
        <v>137</v>
      </c>
      <c r="C131" s="7" t="s">
        <v>138</v>
      </c>
      <c r="D131" s="14" t="s">
        <v>733</v>
      </c>
      <c r="E131" s="7" t="s">
        <v>734</v>
      </c>
      <c r="F131" s="7" t="s">
        <v>504</v>
      </c>
      <c r="G131" s="7" t="s">
        <v>735</v>
      </c>
      <c r="H131" s="7" t="s">
        <v>736</v>
      </c>
      <c r="I131" s="15" t="n">
        <v>299</v>
      </c>
      <c r="J131" s="15" t="n">
        <v>1499</v>
      </c>
      <c r="K131" s="16" t="n">
        <v>299</v>
      </c>
      <c r="L131" s="17" t="n">
        <v>4</v>
      </c>
      <c r="M131" s="17" t="n">
        <v>4</v>
      </c>
      <c r="N131" s="17" t="n">
        <v>4</v>
      </c>
      <c r="O131" s="17" t="n">
        <v>3</v>
      </c>
      <c r="P131" s="17" t="n">
        <v>3</v>
      </c>
      <c r="Q131" s="17" t="n">
        <v>2</v>
      </c>
      <c r="R131" s="17" t="n">
        <v>3</v>
      </c>
      <c r="S131" s="17" t="n">
        <v>3</v>
      </c>
      <c r="T131" s="17" t="n">
        <v>5</v>
      </c>
      <c r="U131" s="17" t="n">
        <v>4</v>
      </c>
      <c r="V131" s="17" t="n">
        <v>1</v>
      </c>
      <c r="W131" s="14" t="n">
        <f aca="false">ROUND((Rubric!$B$2*L131+Rubric!$B$3*M131+Rubric!$B$4*N131+Rubric!$B$5*O131+Rubric!$B$6*P131+Rubric!$B$7*Q131+Rubric!$B$8*R131+Rubric!$B$9*S131+Rubric!$B$10*T131+Rubric!$B$11*U131)*20,1)</f>
        <v>69.4</v>
      </c>
      <c r="X131" s="14" t="n">
        <f aca="false">ROUND(-(V131-1)*3.5,1)</f>
        <v>-0</v>
      </c>
      <c r="Y131" s="18" t="n">
        <f aca="false">ROUND(W131+X131,1)</f>
        <v>69.4</v>
      </c>
      <c r="Z131" s="14" t="s">
        <v>100</v>
      </c>
      <c r="AA131" s="7"/>
    </row>
    <row r="132" customFormat="false" ht="23.85" hidden="false" customHeight="false" outlineLevel="0" collapsed="false">
      <c r="A132" s="14" t="n">
        <v>131</v>
      </c>
      <c r="B132" s="14" t="n">
        <v>211</v>
      </c>
      <c r="C132" s="7" t="s">
        <v>151</v>
      </c>
      <c r="D132" s="14" t="s">
        <v>737</v>
      </c>
      <c r="E132" s="7" t="s">
        <v>738</v>
      </c>
      <c r="F132" s="7" t="s">
        <v>739</v>
      </c>
      <c r="G132" s="7" t="s">
        <v>740</v>
      </c>
      <c r="H132" s="7" t="s">
        <v>741</v>
      </c>
      <c r="I132" s="15" t="n">
        <v>299</v>
      </c>
      <c r="J132" s="15" t="n">
        <v>1499</v>
      </c>
      <c r="K132" s="16" t="n">
        <v>299</v>
      </c>
      <c r="L132" s="17" t="n">
        <v>4</v>
      </c>
      <c r="M132" s="17" t="n">
        <v>4</v>
      </c>
      <c r="N132" s="17" t="n">
        <v>4</v>
      </c>
      <c r="O132" s="17" t="n">
        <v>3</v>
      </c>
      <c r="P132" s="17" t="n">
        <v>3</v>
      </c>
      <c r="Q132" s="17" t="n">
        <v>2</v>
      </c>
      <c r="R132" s="17" t="n">
        <v>3</v>
      </c>
      <c r="S132" s="17" t="n">
        <v>3</v>
      </c>
      <c r="T132" s="17" t="n">
        <v>5</v>
      </c>
      <c r="U132" s="17" t="n">
        <v>4</v>
      </c>
      <c r="V132" s="17" t="n">
        <v>1</v>
      </c>
      <c r="W132" s="14" t="n">
        <f aca="false">ROUND((Rubric!$B$2*L132+Rubric!$B$3*M132+Rubric!$B$4*N132+Rubric!$B$5*O132+Rubric!$B$6*P132+Rubric!$B$7*Q132+Rubric!$B$8*R132+Rubric!$B$9*S132+Rubric!$B$10*T132+Rubric!$B$11*U132)*20,1)</f>
        <v>69.4</v>
      </c>
      <c r="X132" s="14" t="n">
        <f aca="false">ROUND(-(V132-1)*3.5,1)</f>
        <v>-0</v>
      </c>
      <c r="Y132" s="18" t="n">
        <f aca="false">ROUND(W132+X132,1)</f>
        <v>69.4</v>
      </c>
      <c r="Z132" s="14" t="s">
        <v>100</v>
      </c>
      <c r="AA132" s="7"/>
    </row>
    <row r="133" customFormat="false" ht="15" hidden="false" customHeight="false" outlineLevel="0" collapsed="false">
      <c r="A133" s="14" t="n">
        <v>132</v>
      </c>
      <c r="B133" s="14" t="n">
        <v>59</v>
      </c>
      <c r="C133" s="7" t="s">
        <v>79</v>
      </c>
      <c r="D133" s="14" t="s">
        <v>473</v>
      </c>
      <c r="E133" s="7" t="s">
        <v>742</v>
      </c>
      <c r="F133" s="7" t="s">
        <v>743</v>
      </c>
      <c r="G133" s="7" t="s">
        <v>744</v>
      </c>
      <c r="H133" s="7" t="s">
        <v>745</v>
      </c>
      <c r="I133" s="15" t="n">
        <v>299</v>
      </c>
      <c r="J133" s="15" t="n">
        <v>1499</v>
      </c>
      <c r="K133" s="16" t="n">
        <v>199</v>
      </c>
      <c r="L133" s="17" t="n">
        <v>4</v>
      </c>
      <c r="M133" s="17" t="n">
        <v>3</v>
      </c>
      <c r="N133" s="17" t="n">
        <v>5</v>
      </c>
      <c r="O133" s="17" t="n">
        <v>3</v>
      </c>
      <c r="P133" s="17" t="n">
        <v>4</v>
      </c>
      <c r="Q133" s="17" t="n">
        <v>3</v>
      </c>
      <c r="R133" s="17" t="n">
        <v>3</v>
      </c>
      <c r="S133" s="17" t="n">
        <v>3</v>
      </c>
      <c r="T133" s="17" t="n">
        <v>4</v>
      </c>
      <c r="U133" s="17" t="n">
        <v>4</v>
      </c>
      <c r="V133" s="17" t="n">
        <v>2</v>
      </c>
      <c r="W133" s="14" t="n">
        <f aca="false">ROUND((Rubric!$B$2*L133+Rubric!$B$3*M133+Rubric!$B$4*N133+Rubric!$B$5*O133+Rubric!$B$6*P133+Rubric!$B$7*Q133+Rubric!$B$8*R133+Rubric!$B$9*S133+Rubric!$B$10*T133+Rubric!$B$11*U133)*20,1)</f>
        <v>72.8</v>
      </c>
      <c r="X133" s="14" t="n">
        <f aca="false">ROUND(-(V133-1)*3.5,1)</f>
        <v>-3.5</v>
      </c>
      <c r="Y133" s="18" t="n">
        <f aca="false">ROUND(W133+X133,1)</f>
        <v>69.3</v>
      </c>
      <c r="Z133" s="14" t="s">
        <v>100</v>
      </c>
      <c r="AA133" s="7"/>
    </row>
    <row r="134" customFormat="false" ht="15" hidden="false" customHeight="false" outlineLevel="0" collapsed="false">
      <c r="A134" s="14" t="n">
        <v>133</v>
      </c>
      <c r="B134" s="14" t="n">
        <v>61</v>
      </c>
      <c r="C134" s="7" t="s">
        <v>79</v>
      </c>
      <c r="D134" s="14" t="s">
        <v>746</v>
      </c>
      <c r="E134" s="7" t="s">
        <v>747</v>
      </c>
      <c r="F134" s="7" t="s">
        <v>283</v>
      </c>
      <c r="G134" s="7" t="s">
        <v>748</v>
      </c>
      <c r="H134" s="7" t="s">
        <v>749</v>
      </c>
      <c r="I134" s="15" t="n">
        <v>99</v>
      </c>
      <c r="J134" s="15" t="n">
        <v>399</v>
      </c>
      <c r="K134" s="16" t="n">
        <v>199</v>
      </c>
      <c r="L134" s="17" t="n">
        <v>4</v>
      </c>
      <c r="M134" s="17" t="n">
        <v>4</v>
      </c>
      <c r="N134" s="17" t="n">
        <v>2</v>
      </c>
      <c r="O134" s="17" t="n">
        <v>3</v>
      </c>
      <c r="P134" s="17" t="n">
        <v>4</v>
      </c>
      <c r="Q134" s="17" t="n">
        <v>3</v>
      </c>
      <c r="R134" s="17" t="n">
        <v>3</v>
      </c>
      <c r="S134" s="17" t="n">
        <v>3</v>
      </c>
      <c r="T134" s="17" t="n">
        <v>5</v>
      </c>
      <c r="U134" s="17" t="n">
        <v>5</v>
      </c>
      <c r="V134" s="17" t="n">
        <v>1</v>
      </c>
      <c r="W134" s="14" t="n">
        <f aca="false">ROUND((Rubric!$B$2*L134+Rubric!$B$3*M134+Rubric!$B$4*N134+Rubric!$B$5*O134+Rubric!$B$6*P134+Rubric!$B$7*Q134+Rubric!$B$8*R134+Rubric!$B$9*S134+Rubric!$B$10*T134+Rubric!$B$11*U134)*20,1)</f>
        <v>69.2</v>
      </c>
      <c r="X134" s="14" t="n">
        <f aca="false">ROUND(-(V134-1)*3.5,1)</f>
        <v>-0</v>
      </c>
      <c r="Y134" s="18" t="n">
        <f aca="false">ROUND(W134+X134,1)</f>
        <v>69.2</v>
      </c>
      <c r="Z134" s="14" t="s">
        <v>100</v>
      </c>
      <c r="AA134" s="7"/>
    </row>
    <row r="135" customFormat="false" ht="23.85" hidden="false" customHeight="false" outlineLevel="0" collapsed="false">
      <c r="A135" s="14" t="n">
        <v>134</v>
      </c>
      <c r="B135" s="14" t="n">
        <v>214</v>
      </c>
      <c r="C135" s="7" t="s">
        <v>151</v>
      </c>
      <c r="D135" s="14" t="s">
        <v>577</v>
      </c>
      <c r="E135" s="7" t="s">
        <v>750</v>
      </c>
      <c r="F135" s="7" t="s">
        <v>751</v>
      </c>
      <c r="G135" s="7" t="s">
        <v>752</v>
      </c>
      <c r="H135" s="7" t="s">
        <v>753</v>
      </c>
      <c r="I135" s="15" t="n">
        <v>499</v>
      </c>
      <c r="J135" s="15" t="n">
        <v>2999</v>
      </c>
      <c r="K135" s="16" t="n">
        <v>199</v>
      </c>
      <c r="L135" s="17" t="n">
        <v>4</v>
      </c>
      <c r="M135" s="17" t="n">
        <v>3</v>
      </c>
      <c r="N135" s="17" t="n">
        <v>5</v>
      </c>
      <c r="O135" s="17" t="n">
        <v>2</v>
      </c>
      <c r="P135" s="17" t="n">
        <v>4</v>
      </c>
      <c r="Q135" s="17" t="n">
        <v>3</v>
      </c>
      <c r="R135" s="17" t="n">
        <v>3</v>
      </c>
      <c r="S135" s="17" t="n">
        <v>3</v>
      </c>
      <c r="T135" s="17" t="n">
        <v>4</v>
      </c>
      <c r="U135" s="17" t="n">
        <v>3</v>
      </c>
      <c r="V135" s="17" t="n">
        <v>1</v>
      </c>
      <c r="W135" s="14" t="n">
        <f aca="false">ROUND((Rubric!$B$2*L135+Rubric!$B$3*M135+Rubric!$B$4*N135+Rubric!$B$5*O135+Rubric!$B$6*P135+Rubric!$B$7*Q135+Rubric!$B$8*R135+Rubric!$B$9*S135+Rubric!$B$10*T135+Rubric!$B$11*U135)*20,1)</f>
        <v>69.2</v>
      </c>
      <c r="X135" s="14" t="n">
        <f aca="false">ROUND(-(V135-1)*3.5,1)</f>
        <v>-0</v>
      </c>
      <c r="Y135" s="18" t="n">
        <f aca="false">ROUND(W135+X135,1)</f>
        <v>69.2</v>
      </c>
      <c r="Z135" s="14" t="s">
        <v>100</v>
      </c>
      <c r="AA135" s="7"/>
    </row>
    <row r="136" customFormat="false" ht="15" hidden="false" customHeight="false" outlineLevel="0" collapsed="false">
      <c r="A136" s="14" t="n">
        <v>135</v>
      </c>
      <c r="B136" s="14" t="n">
        <v>69</v>
      </c>
      <c r="C136" s="7" t="s">
        <v>79</v>
      </c>
      <c r="D136" s="14" t="s">
        <v>411</v>
      </c>
      <c r="E136" s="7" t="s">
        <v>754</v>
      </c>
      <c r="F136" s="7" t="s">
        <v>755</v>
      </c>
      <c r="G136" s="7" t="s">
        <v>756</v>
      </c>
      <c r="H136" s="7" t="s">
        <v>757</v>
      </c>
      <c r="I136" s="15" t="n">
        <v>299</v>
      </c>
      <c r="J136" s="15" t="n">
        <v>1499</v>
      </c>
      <c r="K136" s="16" t="n">
        <v>299</v>
      </c>
      <c r="L136" s="17" t="n">
        <v>4</v>
      </c>
      <c r="M136" s="17" t="n">
        <v>3</v>
      </c>
      <c r="N136" s="17" t="n">
        <v>5</v>
      </c>
      <c r="O136" s="17" t="n">
        <v>3</v>
      </c>
      <c r="P136" s="17" t="n">
        <v>4</v>
      </c>
      <c r="Q136" s="17" t="n">
        <v>3</v>
      </c>
      <c r="R136" s="17" t="n">
        <v>3</v>
      </c>
      <c r="S136" s="17" t="n">
        <v>3</v>
      </c>
      <c r="T136" s="17" t="n">
        <v>5</v>
      </c>
      <c r="U136" s="17" t="n">
        <v>3</v>
      </c>
      <c r="V136" s="17" t="n">
        <v>2</v>
      </c>
      <c r="W136" s="14" t="n">
        <f aca="false">ROUND((Rubric!$B$2*L136+Rubric!$B$3*M136+Rubric!$B$4*N136+Rubric!$B$5*O136+Rubric!$B$6*P136+Rubric!$B$7*Q136+Rubric!$B$8*R136+Rubric!$B$9*S136+Rubric!$B$10*T136+Rubric!$B$11*U136)*20,1)</f>
        <v>72.6</v>
      </c>
      <c r="X136" s="14" t="n">
        <f aca="false">ROUND(-(V136-1)*3.5,1)</f>
        <v>-3.5</v>
      </c>
      <c r="Y136" s="18" t="n">
        <f aca="false">ROUND(W136+X136,1)</f>
        <v>69.1</v>
      </c>
      <c r="Z136" s="14" t="s">
        <v>100</v>
      </c>
      <c r="AA136" s="7"/>
    </row>
    <row r="137" customFormat="false" ht="23.85" hidden="false" customHeight="false" outlineLevel="0" collapsed="false">
      <c r="A137" s="14" t="n">
        <v>136</v>
      </c>
      <c r="B137" s="14" t="n">
        <v>118</v>
      </c>
      <c r="C137" s="7" t="s">
        <v>87</v>
      </c>
      <c r="D137" s="14" t="s">
        <v>453</v>
      </c>
      <c r="E137" s="7" t="s">
        <v>758</v>
      </c>
      <c r="F137" s="7" t="s">
        <v>455</v>
      </c>
      <c r="G137" s="7" t="s">
        <v>759</v>
      </c>
      <c r="H137" s="7" t="s">
        <v>760</v>
      </c>
      <c r="I137" s="15" t="n">
        <v>199</v>
      </c>
      <c r="J137" s="15" t="n">
        <v>799</v>
      </c>
      <c r="K137" s="16"/>
      <c r="L137" s="17" t="n">
        <v>4</v>
      </c>
      <c r="M137" s="17" t="n">
        <v>5</v>
      </c>
      <c r="N137" s="17" t="n">
        <v>3</v>
      </c>
      <c r="O137" s="17" t="n">
        <v>3</v>
      </c>
      <c r="P137" s="17" t="n">
        <v>4</v>
      </c>
      <c r="Q137" s="17" t="n">
        <v>3</v>
      </c>
      <c r="R137" s="17" t="n">
        <v>3</v>
      </c>
      <c r="S137" s="17" t="n">
        <v>4</v>
      </c>
      <c r="T137" s="17" t="n">
        <v>2</v>
      </c>
      <c r="U137" s="17" t="n">
        <v>5</v>
      </c>
      <c r="V137" s="17" t="n">
        <v>2</v>
      </c>
      <c r="W137" s="14" t="n">
        <f aca="false">ROUND((Rubric!$B$2*L137+Rubric!$B$3*M137+Rubric!$B$4*N137+Rubric!$B$5*O137+Rubric!$B$6*P137+Rubric!$B$7*Q137+Rubric!$B$8*R137+Rubric!$B$9*S137+Rubric!$B$10*T137+Rubric!$B$11*U137)*20,1)</f>
        <v>72.6</v>
      </c>
      <c r="X137" s="14" t="n">
        <f aca="false">ROUND(-(V137-1)*3.5,1)</f>
        <v>-3.5</v>
      </c>
      <c r="Y137" s="18" t="n">
        <f aca="false">ROUND(W137+X137,1)</f>
        <v>69.1</v>
      </c>
      <c r="Z137" s="14" t="s">
        <v>100</v>
      </c>
      <c r="AA137" s="7"/>
    </row>
    <row r="138" customFormat="false" ht="15" hidden="false" customHeight="false" outlineLevel="0" collapsed="false">
      <c r="A138" s="14" t="n">
        <v>137</v>
      </c>
      <c r="B138" s="14" t="n">
        <v>162</v>
      </c>
      <c r="C138" s="7" t="s">
        <v>225</v>
      </c>
      <c r="D138" s="14" t="s">
        <v>761</v>
      </c>
      <c r="E138" s="7" t="s">
        <v>762</v>
      </c>
      <c r="F138" s="7" t="s">
        <v>763</v>
      </c>
      <c r="G138" s="7" t="s">
        <v>764</v>
      </c>
      <c r="H138" s="7" t="s">
        <v>765</v>
      </c>
      <c r="I138" s="15" t="n">
        <v>19</v>
      </c>
      <c r="J138" s="15" t="n">
        <v>79</v>
      </c>
      <c r="K138" s="16" t="n">
        <v>15</v>
      </c>
      <c r="L138" s="17" t="n">
        <v>4</v>
      </c>
      <c r="M138" s="17" t="n">
        <v>5</v>
      </c>
      <c r="N138" s="17" t="n">
        <v>1</v>
      </c>
      <c r="O138" s="17" t="n">
        <v>5</v>
      </c>
      <c r="P138" s="17" t="n">
        <v>2</v>
      </c>
      <c r="Q138" s="17" t="n">
        <v>3</v>
      </c>
      <c r="R138" s="17" t="n">
        <v>4</v>
      </c>
      <c r="S138" s="17" t="n">
        <v>4</v>
      </c>
      <c r="T138" s="17" t="n">
        <v>5</v>
      </c>
      <c r="U138" s="17" t="n">
        <v>5</v>
      </c>
      <c r="V138" s="17" t="n">
        <v>2</v>
      </c>
      <c r="W138" s="14" t="n">
        <f aca="false">ROUND((Rubric!$B$2*L138+Rubric!$B$3*M138+Rubric!$B$4*N138+Rubric!$B$5*O138+Rubric!$B$6*P138+Rubric!$B$7*Q138+Rubric!$B$8*R138+Rubric!$B$9*S138+Rubric!$B$10*T138+Rubric!$B$11*U138)*20,1)</f>
        <v>72.6</v>
      </c>
      <c r="X138" s="14" t="n">
        <f aca="false">ROUND(-(V138-1)*3.5,1)</f>
        <v>-3.5</v>
      </c>
      <c r="Y138" s="18" t="n">
        <f aca="false">ROUND(W138+X138,1)</f>
        <v>69.1</v>
      </c>
      <c r="Z138" s="14" t="s">
        <v>100</v>
      </c>
      <c r="AA138" s="7"/>
    </row>
    <row r="139" customFormat="false" ht="23.85" hidden="false" customHeight="false" outlineLevel="0" collapsed="false">
      <c r="A139" s="14" t="n">
        <v>138</v>
      </c>
      <c r="B139" s="14" t="n">
        <v>217</v>
      </c>
      <c r="C139" s="7" t="s">
        <v>151</v>
      </c>
      <c r="D139" s="14" t="s">
        <v>766</v>
      </c>
      <c r="E139" s="7" t="s">
        <v>767</v>
      </c>
      <c r="F139" s="7" t="s">
        <v>768</v>
      </c>
      <c r="G139" s="7" t="s">
        <v>769</v>
      </c>
      <c r="H139" s="7" t="s">
        <v>770</v>
      </c>
      <c r="I139" s="15" t="n">
        <v>499</v>
      </c>
      <c r="J139" s="15" t="n">
        <v>2499</v>
      </c>
      <c r="K139" s="16" t="n">
        <v>299</v>
      </c>
      <c r="L139" s="17" t="n">
        <v>4</v>
      </c>
      <c r="M139" s="17" t="n">
        <v>3</v>
      </c>
      <c r="N139" s="17" t="n">
        <v>5</v>
      </c>
      <c r="O139" s="17" t="n">
        <v>3</v>
      </c>
      <c r="P139" s="17" t="n">
        <v>4</v>
      </c>
      <c r="Q139" s="17" t="n">
        <v>3</v>
      </c>
      <c r="R139" s="17" t="n">
        <v>3</v>
      </c>
      <c r="S139" s="17" t="n">
        <v>3</v>
      </c>
      <c r="T139" s="17" t="n">
        <v>5</v>
      </c>
      <c r="U139" s="17" t="n">
        <v>3</v>
      </c>
      <c r="V139" s="17" t="n">
        <v>2</v>
      </c>
      <c r="W139" s="14" t="n">
        <f aca="false">ROUND((Rubric!$B$2*L139+Rubric!$B$3*M139+Rubric!$B$4*N139+Rubric!$B$5*O139+Rubric!$B$6*P139+Rubric!$B$7*Q139+Rubric!$B$8*R139+Rubric!$B$9*S139+Rubric!$B$10*T139+Rubric!$B$11*U139)*20,1)</f>
        <v>72.6</v>
      </c>
      <c r="X139" s="14" t="n">
        <f aca="false">ROUND(-(V139-1)*3.5,1)</f>
        <v>-3.5</v>
      </c>
      <c r="Y139" s="18" t="n">
        <f aca="false">ROUND(W139+X139,1)</f>
        <v>69.1</v>
      </c>
      <c r="Z139" s="14" t="s">
        <v>100</v>
      </c>
      <c r="AA139" s="7"/>
    </row>
    <row r="140" customFormat="false" ht="23.85" hidden="false" customHeight="false" outlineLevel="0" collapsed="false">
      <c r="A140" s="14" t="n">
        <v>139</v>
      </c>
      <c r="B140" s="14" t="n">
        <v>6</v>
      </c>
      <c r="C140" s="7" t="s">
        <v>191</v>
      </c>
      <c r="D140" s="14" t="s">
        <v>771</v>
      </c>
      <c r="E140" s="7" t="s">
        <v>772</v>
      </c>
      <c r="F140" s="7" t="s">
        <v>773</v>
      </c>
      <c r="G140" s="7" t="s">
        <v>774</v>
      </c>
      <c r="H140" s="7" t="s">
        <v>775</v>
      </c>
      <c r="I140" s="15" t="n">
        <v>299</v>
      </c>
      <c r="J140" s="15" t="n">
        <v>999</v>
      </c>
      <c r="K140" s="16" t="n">
        <v>299</v>
      </c>
      <c r="L140" s="17" t="n">
        <v>4</v>
      </c>
      <c r="M140" s="17" t="n">
        <v>3</v>
      </c>
      <c r="N140" s="17" t="n">
        <v>4</v>
      </c>
      <c r="O140" s="17" t="n">
        <v>4</v>
      </c>
      <c r="P140" s="17" t="n">
        <v>4</v>
      </c>
      <c r="Q140" s="17" t="n">
        <v>3</v>
      </c>
      <c r="R140" s="17" t="n">
        <v>3</v>
      </c>
      <c r="S140" s="17" t="n">
        <v>3</v>
      </c>
      <c r="T140" s="17" t="n">
        <v>5</v>
      </c>
      <c r="U140" s="17" t="n">
        <v>3</v>
      </c>
      <c r="V140" s="17" t="n">
        <v>2</v>
      </c>
      <c r="W140" s="14" t="n">
        <f aca="false">ROUND((Rubric!$B$2*L140+Rubric!$B$3*M140+Rubric!$B$4*N140+Rubric!$B$5*O140+Rubric!$B$6*P140+Rubric!$B$7*Q140+Rubric!$B$8*R140+Rubric!$B$9*S140+Rubric!$B$10*T140+Rubric!$B$11*U140)*20,1)</f>
        <v>72.4</v>
      </c>
      <c r="X140" s="14" t="n">
        <f aca="false">ROUND(-(V140-1)*3.5,1)</f>
        <v>-3.5</v>
      </c>
      <c r="Y140" s="18" t="n">
        <f aca="false">ROUND(W140+X140,1)</f>
        <v>68.9</v>
      </c>
      <c r="Z140" s="14" t="s">
        <v>100</v>
      </c>
      <c r="AA140" s="7"/>
    </row>
    <row r="141" customFormat="false" ht="15" hidden="false" customHeight="false" outlineLevel="0" collapsed="false">
      <c r="A141" s="14" t="n">
        <v>140</v>
      </c>
      <c r="B141" s="14" t="n">
        <v>166</v>
      </c>
      <c r="C141" s="7" t="s">
        <v>225</v>
      </c>
      <c r="D141" s="14" t="s">
        <v>776</v>
      </c>
      <c r="E141" s="7" t="s">
        <v>777</v>
      </c>
      <c r="F141" s="7" t="s">
        <v>778</v>
      </c>
      <c r="G141" s="7" t="s">
        <v>779</v>
      </c>
      <c r="H141" s="7" t="s">
        <v>780</v>
      </c>
      <c r="I141" s="15" t="n">
        <v>99</v>
      </c>
      <c r="J141" s="15" t="n">
        <v>399</v>
      </c>
      <c r="K141" s="16" t="n">
        <v>49</v>
      </c>
      <c r="L141" s="17" t="n">
        <v>4</v>
      </c>
      <c r="M141" s="17" t="n">
        <v>5</v>
      </c>
      <c r="N141" s="17" t="n">
        <v>2</v>
      </c>
      <c r="O141" s="17" t="n">
        <v>3</v>
      </c>
      <c r="P141" s="17" t="n">
        <v>3</v>
      </c>
      <c r="Q141" s="17" t="n">
        <v>3</v>
      </c>
      <c r="R141" s="17" t="n">
        <v>3</v>
      </c>
      <c r="S141" s="17" t="n">
        <v>4</v>
      </c>
      <c r="T141" s="17" t="n">
        <v>3</v>
      </c>
      <c r="U141" s="17" t="n">
        <v>5</v>
      </c>
      <c r="V141" s="17" t="n">
        <v>1</v>
      </c>
      <c r="W141" s="14" t="n">
        <f aca="false">ROUND((Rubric!$B$2*L141+Rubric!$B$3*M141+Rubric!$B$4*N141+Rubric!$B$5*O141+Rubric!$B$6*P141+Rubric!$B$7*Q141+Rubric!$B$8*R141+Rubric!$B$9*S141+Rubric!$B$10*T141+Rubric!$B$11*U141)*20,1)</f>
        <v>68.6</v>
      </c>
      <c r="X141" s="14" t="n">
        <f aca="false">ROUND(-(V141-1)*3.5,1)</f>
        <v>-0</v>
      </c>
      <c r="Y141" s="18" t="n">
        <f aca="false">ROUND(W141+X141,1)</f>
        <v>68.6</v>
      </c>
      <c r="Z141" s="14" t="s">
        <v>100</v>
      </c>
      <c r="AA141" s="7"/>
    </row>
    <row r="142" customFormat="false" ht="23.85" hidden="false" customHeight="false" outlineLevel="0" collapsed="false">
      <c r="A142" s="14" t="n">
        <v>141</v>
      </c>
      <c r="B142" s="14" t="n">
        <v>145</v>
      </c>
      <c r="C142" s="7" t="s">
        <v>114</v>
      </c>
      <c r="D142" s="14" t="s">
        <v>766</v>
      </c>
      <c r="E142" s="7" t="s">
        <v>781</v>
      </c>
      <c r="F142" s="7" t="s">
        <v>782</v>
      </c>
      <c r="G142" s="7" t="s">
        <v>783</v>
      </c>
      <c r="H142" s="7" t="s">
        <v>784</v>
      </c>
      <c r="I142" s="15" t="n">
        <v>299</v>
      </c>
      <c r="J142" s="15" t="n">
        <v>1499</v>
      </c>
      <c r="K142" s="16" t="n">
        <v>199</v>
      </c>
      <c r="L142" s="17" t="n">
        <v>4</v>
      </c>
      <c r="M142" s="17" t="n">
        <v>4</v>
      </c>
      <c r="N142" s="17" t="n">
        <v>4</v>
      </c>
      <c r="O142" s="17" t="n">
        <v>4</v>
      </c>
      <c r="P142" s="17" t="n">
        <v>3</v>
      </c>
      <c r="Q142" s="17" t="n">
        <v>3</v>
      </c>
      <c r="R142" s="17" t="n">
        <v>4</v>
      </c>
      <c r="S142" s="17" t="n">
        <v>3</v>
      </c>
      <c r="T142" s="17" t="n">
        <v>5</v>
      </c>
      <c r="U142" s="17" t="n">
        <v>4</v>
      </c>
      <c r="V142" s="17" t="n">
        <v>3</v>
      </c>
      <c r="W142" s="14" t="n">
        <f aca="false">ROUND((Rubric!$B$2*L142+Rubric!$B$3*M142+Rubric!$B$4*N142+Rubric!$B$5*O142+Rubric!$B$6*P142+Rubric!$B$7*Q142+Rubric!$B$8*R142+Rubric!$B$9*S142+Rubric!$B$10*T142+Rubric!$B$11*U142)*20,1)</f>
        <v>75.4</v>
      </c>
      <c r="X142" s="14" t="n">
        <f aca="false">ROUND(-(V142-1)*3.5,1)</f>
        <v>-7</v>
      </c>
      <c r="Y142" s="18" t="n">
        <f aca="false">ROUND(W142+X142,1)</f>
        <v>68.4</v>
      </c>
      <c r="Z142" s="14" t="s">
        <v>100</v>
      </c>
      <c r="AA142" s="7"/>
    </row>
    <row r="143" customFormat="false" ht="23.85" hidden="false" customHeight="false" outlineLevel="0" collapsed="false">
      <c r="A143" s="14" t="n">
        <v>142</v>
      </c>
      <c r="B143" s="14" t="n">
        <v>223</v>
      </c>
      <c r="C143" s="7" t="s">
        <v>151</v>
      </c>
      <c r="D143" s="14" t="s">
        <v>785</v>
      </c>
      <c r="E143" s="7" t="s">
        <v>786</v>
      </c>
      <c r="F143" s="7" t="s">
        <v>787</v>
      </c>
      <c r="G143" s="7" t="s">
        <v>788</v>
      </c>
      <c r="H143" s="7" t="s">
        <v>789</v>
      </c>
      <c r="I143" s="15" t="n">
        <v>299</v>
      </c>
      <c r="J143" s="15" t="n">
        <v>1499</v>
      </c>
      <c r="K143" s="16" t="n">
        <v>199</v>
      </c>
      <c r="L143" s="17" t="n">
        <v>4</v>
      </c>
      <c r="M143" s="17" t="n">
        <v>4</v>
      </c>
      <c r="N143" s="17" t="n">
        <v>4</v>
      </c>
      <c r="O143" s="17" t="n">
        <v>3</v>
      </c>
      <c r="P143" s="17" t="n">
        <v>3</v>
      </c>
      <c r="Q143" s="17" t="n">
        <v>2</v>
      </c>
      <c r="R143" s="17" t="n">
        <v>3</v>
      </c>
      <c r="S143" s="17" t="n">
        <v>3</v>
      </c>
      <c r="T143" s="17" t="n">
        <v>4</v>
      </c>
      <c r="U143" s="17" t="n">
        <v>4</v>
      </c>
      <c r="V143" s="17" t="n">
        <v>1</v>
      </c>
      <c r="W143" s="14" t="n">
        <f aca="false">ROUND((Rubric!$B$2*L143+Rubric!$B$3*M143+Rubric!$B$4*N143+Rubric!$B$5*O143+Rubric!$B$6*P143+Rubric!$B$7*Q143+Rubric!$B$8*R143+Rubric!$B$9*S143+Rubric!$B$10*T143+Rubric!$B$11*U143)*20,1)</f>
        <v>68.4</v>
      </c>
      <c r="X143" s="14" t="n">
        <f aca="false">ROUND(-(V143-1)*3.5,1)</f>
        <v>-0</v>
      </c>
      <c r="Y143" s="18" t="n">
        <f aca="false">ROUND(W143+X143,1)</f>
        <v>68.4</v>
      </c>
      <c r="Z143" s="14" t="s">
        <v>100</v>
      </c>
      <c r="AA143" s="7"/>
    </row>
    <row r="144" customFormat="false" ht="23.85" hidden="false" customHeight="false" outlineLevel="0" collapsed="false">
      <c r="A144" s="14" t="n">
        <v>143</v>
      </c>
      <c r="B144" s="14" t="n">
        <v>79</v>
      </c>
      <c r="C144" s="7" t="s">
        <v>121</v>
      </c>
      <c r="D144" s="14" t="s">
        <v>790</v>
      </c>
      <c r="E144" s="7" t="s">
        <v>791</v>
      </c>
      <c r="F144" s="7" t="s">
        <v>792</v>
      </c>
      <c r="G144" s="7" t="s">
        <v>793</v>
      </c>
      <c r="H144" s="7" t="s">
        <v>794</v>
      </c>
      <c r="I144" s="15" t="n">
        <v>299</v>
      </c>
      <c r="J144" s="15" t="n">
        <v>1499</v>
      </c>
      <c r="K144" s="16" t="n">
        <v>199</v>
      </c>
      <c r="L144" s="17" t="n">
        <v>4</v>
      </c>
      <c r="M144" s="17" t="n">
        <v>3</v>
      </c>
      <c r="N144" s="17" t="n">
        <v>4</v>
      </c>
      <c r="O144" s="17" t="n">
        <v>4</v>
      </c>
      <c r="P144" s="17" t="n">
        <v>3</v>
      </c>
      <c r="Q144" s="17" t="n">
        <v>3</v>
      </c>
      <c r="R144" s="17" t="n">
        <v>3</v>
      </c>
      <c r="S144" s="17" t="n">
        <v>4</v>
      </c>
      <c r="T144" s="17" t="n">
        <v>5</v>
      </c>
      <c r="U144" s="17" t="n">
        <v>3</v>
      </c>
      <c r="V144" s="17" t="n">
        <v>2</v>
      </c>
      <c r="W144" s="14" t="n">
        <f aca="false">ROUND((Rubric!$B$2*L144+Rubric!$B$3*M144+Rubric!$B$4*N144+Rubric!$B$5*O144+Rubric!$B$6*P144+Rubric!$B$7*Q144+Rubric!$B$8*R144+Rubric!$B$9*S144+Rubric!$B$10*T144+Rubric!$B$11*U144)*20,1)</f>
        <v>71.8</v>
      </c>
      <c r="X144" s="14" t="n">
        <f aca="false">ROUND(-(V144-1)*3.5,1)</f>
        <v>-3.5</v>
      </c>
      <c r="Y144" s="18" t="n">
        <f aca="false">ROUND(W144+X144,1)</f>
        <v>68.3</v>
      </c>
      <c r="Z144" s="14" t="s">
        <v>100</v>
      </c>
      <c r="AA144" s="7"/>
    </row>
    <row r="145" customFormat="false" ht="15" hidden="false" customHeight="false" outlineLevel="0" collapsed="false">
      <c r="A145" s="14" t="n">
        <v>144</v>
      </c>
      <c r="B145" s="14" t="n">
        <v>134</v>
      </c>
      <c r="C145" s="7" t="s">
        <v>138</v>
      </c>
      <c r="D145" s="14" t="s">
        <v>795</v>
      </c>
      <c r="E145" s="7" t="s">
        <v>796</v>
      </c>
      <c r="F145" s="7" t="s">
        <v>797</v>
      </c>
      <c r="G145" s="7" t="s">
        <v>798</v>
      </c>
      <c r="H145" s="7" t="s">
        <v>799</v>
      </c>
      <c r="I145" s="15" t="n">
        <v>199</v>
      </c>
      <c r="J145" s="15" t="n">
        <v>999</v>
      </c>
      <c r="K145" s="16" t="n">
        <v>199</v>
      </c>
      <c r="L145" s="17" t="n">
        <v>4</v>
      </c>
      <c r="M145" s="17" t="n">
        <v>4</v>
      </c>
      <c r="N145" s="17" t="n">
        <v>3</v>
      </c>
      <c r="O145" s="17" t="n">
        <v>3</v>
      </c>
      <c r="P145" s="17" t="n">
        <v>4</v>
      </c>
      <c r="Q145" s="17" t="n">
        <v>2</v>
      </c>
      <c r="R145" s="17" t="n">
        <v>3</v>
      </c>
      <c r="S145" s="17" t="n">
        <v>3</v>
      </c>
      <c r="T145" s="17" t="n">
        <v>4</v>
      </c>
      <c r="U145" s="17" t="n">
        <v>4</v>
      </c>
      <c r="V145" s="17" t="n">
        <v>1</v>
      </c>
      <c r="W145" s="14" t="n">
        <f aca="false">ROUND((Rubric!$B$2*L145+Rubric!$B$3*M145+Rubric!$B$4*N145+Rubric!$B$5*O145+Rubric!$B$6*P145+Rubric!$B$7*Q145+Rubric!$B$8*R145+Rubric!$B$9*S145+Rubric!$B$10*T145+Rubric!$B$11*U145)*20,1)</f>
        <v>68.2</v>
      </c>
      <c r="X145" s="14" t="n">
        <f aca="false">ROUND(-(V145-1)*3.5,1)</f>
        <v>-0</v>
      </c>
      <c r="Y145" s="18" t="n">
        <f aca="false">ROUND(W145+X145,1)</f>
        <v>68.2</v>
      </c>
      <c r="Z145" s="14" t="s">
        <v>100</v>
      </c>
      <c r="AA145" s="7"/>
    </row>
    <row r="146" customFormat="false" ht="23.85" hidden="false" customHeight="false" outlineLevel="0" collapsed="false">
      <c r="A146" s="14" t="n">
        <v>145</v>
      </c>
      <c r="B146" s="14" t="n">
        <v>3</v>
      </c>
      <c r="C146" s="7" t="s">
        <v>191</v>
      </c>
      <c r="D146" s="14" t="s">
        <v>800</v>
      </c>
      <c r="E146" s="7" t="s">
        <v>801</v>
      </c>
      <c r="F146" s="7" t="s">
        <v>802</v>
      </c>
      <c r="G146" s="7" t="s">
        <v>803</v>
      </c>
      <c r="H146" s="7" t="s">
        <v>804</v>
      </c>
      <c r="I146" s="15" t="n">
        <v>79</v>
      </c>
      <c r="J146" s="15" t="n">
        <v>199</v>
      </c>
      <c r="K146" s="16" t="n">
        <v>19</v>
      </c>
      <c r="L146" s="17" t="n">
        <v>4</v>
      </c>
      <c r="M146" s="17" t="n">
        <v>4</v>
      </c>
      <c r="N146" s="17" t="n">
        <v>2</v>
      </c>
      <c r="O146" s="17" t="n">
        <v>5</v>
      </c>
      <c r="P146" s="17" t="n">
        <v>3</v>
      </c>
      <c r="Q146" s="17" t="n">
        <v>4</v>
      </c>
      <c r="R146" s="17" t="n">
        <v>5</v>
      </c>
      <c r="S146" s="17" t="n">
        <v>4</v>
      </c>
      <c r="T146" s="17" t="n">
        <v>2</v>
      </c>
      <c r="U146" s="17" t="n">
        <v>4</v>
      </c>
      <c r="V146" s="17" t="n">
        <v>3</v>
      </c>
      <c r="W146" s="14" t="n">
        <f aca="false">ROUND((Rubric!$B$2*L146+Rubric!$B$3*M146+Rubric!$B$4*N146+Rubric!$B$5*O146+Rubric!$B$6*P146+Rubric!$B$7*Q146+Rubric!$B$8*R146+Rubric!$B$9*S146+Rubric!$B$10*T146+Rubric!$B$11*U146)*20,1)</f>
        <v>75</v>
      </c>
      <c r="X146" s="14" t="n">
        <f aca="false">ROUND(-(V146-1)*3.5,1)</f>
        <v>-7</v>
      </c>
      <c r="Y146" s="18" t="n">
        <f aca="false">ROUND(W146+X146,1)</f>
        <v>68</v>
      </c>
      <c r="Z146" s="14" t="s">
        <v>100</v>
      </c>
      <c r="AA146" s="7"/>
    </row>
    <row r="147" customFormat="false" ht="15" hidden="false" customHeight="false" outlineLevel="0" collapsed="false">
      <c r="A147" s="14" t="n">
        <v>146</v>
      </c>
      <c r="B147" s="14" t="n">
        <v>204</v>
      </c>
      <c r="C147" s="7" t="s">
        <v>157</v>
      </c>
      <c r="D147" s="14" t="s">
        <v>281</v>
      </c>
      <c r="E147" s="7" t="s">
        <v>805</v>
      </c>
      <c r="F147" s="7" t="s">
        <v>806</v>
      </c>
      <c r="G147" s="7" t="s">
        <v>807</v>
      </c>
      <c r="H147" s="7" t="s">
        <v>808</v>
      </c>
      <c r="I147" s="15" t="n">
        <v>19</v>
      </c>
      <c r="J147" s="15" t="n">
        <v>69</v>
      </c>
      <c r="K147" s="16"/>
      <c r="L147" s="17" t="n">
        <v>4</v>
      </c>
      <c r="M147" s="17" t="n">
        <v>5</v>
      </c>
      <c r="N147" s="17" t="n">
        <v>1</v>
      </c>
      <c r="O147" s="17" t="n">
        <v>4</v>
      </c>
      <c r="P147" s="17" t="n">
        <v>3</v>
      </c>
      <c r="Q147" s="17" t="n">
        <v>5</v>
      </c>
      <c r="R147" s="17" t="n">
        <v>4</v>
      </c>
      <c r="S147" s="17" t="n">
        <v>4</v>
      </c>
      <c r="T147" s="17" t="n">
        <v>1</v>
      </c>
      <c r="U147" s="17" t="n">
        <v>5</v>
      </c>
      <c r="V147" s="17" t="n">
        <v>2</v>
      </c>
      <c r="W147" s="14" t="n">
        <f aca="false">ROUND((Rubric!$B$2*L147+Rubric!$B$3*M147+Rubric!$B$4*N147+Rubric!$B$5*O147+Rubric!$B$6*P147+Rubric!$B$7*Q147+Rubric!$B$8*R147+Rubric!$B$9*S147+Rubric!$B$10*T147+Rubric!$B$11*U147)*20,1)</f>
        <v>71.4</v>
      </c>
      <c r="X147" s="14" t="n">
        <f aca="false">ROUND(-(V147-1)*3.5,1)</f>
        <v>-3.5</v>
      </c>
      <c r="Y147" s="18" t="n">
        <f aca="false">ROUND(W147+X147,1)</f>
        <v>67.9</v>
      </c>
      <c r="Z147" s="14" t="s">
        <v>100</v>
      </c>
      <c r="AA147" s="7"/>
    </row>
    <row r="148" customFormat="false" ht="15" hidden="false" customHeight="false" outlineLevel="0" collapsed="false">
      <c r="A148" s="14" t="n">
        <v>147</v>
      </c>
      <c r="B148" s="14" t="n">
        <v>34</v>
      </c>
      <c r="C148" s="7" t="s">
        <v>127</v>
      </c>
      <c r="D148" s="14" t="s">
        <v>809</v>
      </c>
      <c r="E148" s="7" t="s">
        <v>810</v>
      </c>
      <c r="F148" s="7" t="s">
        <v>811</v>
      </c>
      <c r="G148" s="7" t="s">
        <v>812</v>
      </c>
      <c r="H148" s="7" t="s">
        <v>813</v>
      </c>
      <c r="I148" s="15" t="n">
        <v>39</v>
      </c>
      <c r="J148" s="15" t="n">
        <v>99</v>
      </c>
      <c r="K148" s="16"/>
      <c r="L148" s="17" t="n">
        <v>4</v>
      </c>
      <c r="M148" s="17" t="n">
        <v>5</v>
      </c>
      <c r="N148" s="17" t="n">
        <v>1</v>
      </c>
      <c r="O148" s="17" t="n">
        <v>5</v>
      </c>
      <c r="P148" s="17" t="n">
        <v>4</v>
      </c>
      <c r="Q148" s="17" t="n">
        <v>4</v>
      </c>
      <c r="R148" s="17" t="n">
        <v>4</v>
      </c>
      <c r="S148" s="17" t="n">
        <v>4</v>
      </c>
      <c r="T148" s="17" t="n">
        <v>1</v>
      </c>
      <c r="U148" s="17" t="n">
        <v>5</v>
      </c>
      <c r="V148" s="17" t="n">
        <v>3</v>
      </c>
      <c r="W148" s="14" t="n">
        <f aca="false">ROUND((Rubric!$B$2*L148+Rubric!$B$3*M148+Rubric!$B$4*N148+Rubric!$B$5*O148+Rubric!$B$6*P148+Rubric!$B$7*Q148+Rubric!$B$8*R148+Rubric!$B$9*S148+Rubric!$B$10*T148+Rubric!$B$11*U148)*20,1)</f>
        <v>74.8</v>
      </c>
      <c r="X148" s="14" t="n">
        <f aca="false">ROUND(-(V148-1)*3.5,1)</f>
        <v>-7</v>
      </c>
      <c r="Y148" s="18" t="n">
        <f aca="false">ROUND(W148+X148,1)</f>
        <v>67.8</v>
      </c>
      <c r="Z148" s="14" t="s">
        <v>100</v>
      </c>
      <c r="AA148" s="7"/>
    </row>
    <row r="149" customFormat="false" ht="15" hidden="false" customHeight="false" outlineLevel="0" collapsed="false">
      <c r="A149" s="14" t="n">
        <v>148</v>
      </c>
      <c r="B149" s="14" t="n">
        <v>37</v>
      </c>
      <c r="C149" s="7" t="s">
        <v>127</v>
      </c>
      <c r="D149" s="14" t="s">
        <v>128</v>
      </c>
      <c r="E149" s="7" t="s">
        <v>814</v>
      </c>
      <c r="F149" s="7" t="s">
        <v>312</v>
      </c>
      <c r="G149" s="7" t="s">
        <v>815</v>
      </c>
      <c r="H149" s="7" t="s">
        <v>816</v>
      </c>
      <c r="I149" s="15" t="n">
        <v>69</v>
      </c>
      <c r="J149" s="15" t="n">
        <v>199</v>
      </c>
      <c r="K149" s="16"/>
      <c r="L149" s="17" t="n">
        <v>4</v>
      </c>
      <c r="M149" s="17" t="n">
        <v>5</v>
      </c>
      <c r="N149" s="17" t="n">
        <v>2</v>
      </c>
      <c r="O149" s="17" t="n">
        <v>4</v>
      </c>
      <c r="P149" s="17" t="n">
        <v>3</v>
      </c>
      <c r="Q149" s="17" t="n">
        <v>3</v>
      </c>
      <c r="R149" s="17" t="n">
        <v>4</v>
      </c>
      <c r="S149" s="17" t="n">
        <v>4</v>
      </c>
      <c r="T149" s="17" t="n">
        <v>1</v>
      </c>
      <c r="U149" s="17" t="n">
        <v>5</v>
      </c>
      <c r="V149" s="17" t="n">
        <v>2</v>
      </c>
      <c r="W149" s="14" t="n">
        <f aca="false">ROUND((Rubric!$B$2*L149+Rubric!$B$3*M149+Rubric!$B$4*N149+Rubric!$B$5*O149+Rubric!$B$6*P149+Rubric!$B$7*Q149+Rubric!$B$8*R149+Rubric!$B$9*S149+Rubric!$B$10*T149+Rubric!$B$11*U149)*20,1)</f>
        <v>71.2</v>
      </c>
      <c r="X149" s="14" t="n">
        <f aca="false">ROUND(-(V149-1)*3.5,1)</f>
        <v>-3.5</v>
      </c>
      <c r="Y149" s="18" t="n">
        <f aca="false">ROUND(W149+X149,1)</f>
        <v>67.7</v>
      </c>
      <c r="Z149" s="14" t="s">
        <v>100</v>
      </c>
      <c r="AA149" s="7"/>
    </row>
    <row r="150" customFormat="false" ht="15" hidden="false" customHeight="false" outlineLevel="0" collapsed="false">
      <c r="A150" s="14" t="n">
        <v>149</v>
      </c>
      <c r="B150" s="14" t="n">
        <v>105</v>
      </c>
      <c r="C150" s="7" t="s">
        <v>344</v>
      </c>
      <c r="D150" s="14" t="s">
        <v>497</v>
      </c>
      <c r="E150" s="7" t="s">
        <v>817</v>
      </c>
      <c r="F150" s="7" t="s">
        <v>818</v>
      </c>
      <c r="G150" s="7" t="s">
        <v>819</v>
      </c>
      <c r="H150" s="7" t="s">
        <v>820</v>
      </c>
      <c r="I150" s="15" t="n">
        <v>79</v>
      </c>
      <c r="J150" s="15" t="n">
        <v>249</v>
      </c>
      <c r="K150" s="16"/>
      <c r="L150" s="17" t="n">
        <v>4</v>
      </c>
      <c r="M150" s="17" t="n">
        <v>5</v>
      </c>
      <c r="N150" s="17" t="n">
        <v>2</v>
      </c>
      <c r="O150" s="17" t="n">
        <v>4</v>
      </c>
      <c r="P150" s="17" t="n">
        <v>4</v>
      </c>
      <c r="Q150" s="17" t="n">
        <v>5</v>
      </c>
      <c r="R150" s="17" t="n">
        <v>4</v>
      </c>
      <c r="S150" s="17" t="n">
        <v>3</v>
      </c>
      <c r="T150" s="17" t="n">
        <v>1</v>
      </c>
      <c r="U150" s="17" t="n">
        <v>5</v>
      </c>
      <c r="V150" s="17" t="n">
        <v>3</v>
      </c>
      <c r="W150" s="14" t="n">
        <f aca="false">ROUND((Rubric!$B$2*L150+Rubric!$B$3*M150+Rubric!$B$4*N150+Rubric!$B$5*O150+Rubric!$B$6*P150+Rubric!$B$7*Q150+Rubric!$B$8*R150+Rubric!$B$9*S150+Rubric!$B$10*T150+Rubric!$B$11*U150)*20,1)</f>
        <v>74.6</v>
      </c>
      <c r="X150" s="14" t="n">
        <f aca="false">ROUND(-(V150-1)*3.5,1)</f>
        <v>-7</v>
      </c>
      <c r="Y150" s="18" t="n">
        <f aca="false">ROUND(W150+X150,1)</f>
        <v>67.6</v>
      </c>
      <c r="Z150" s="14" t="s">
        <v>100</v>
      </c>
      <c r="AA150" s="7"/>
    </row>
    <row r="151" customFormat="false" ht="15" hidden="false" customHeight="false" outlineLevel="0" collapsed="false">
      <c r="A151" s="14" t="n">
        <v>150</v>
      </c>
      <c r="B151" s="14" t="n">
        <v>102</v>
      </c>
      <c r="C151" s="7" t="s">
        <v>344</v>
      </c>
      <c r="D151" s="14" t="s">
        <v>411</v>
      </c>
      <c r="E151" s="7" t="s">
        <v>821</v>
      </c>
      <c r="F151" s="7" t="s">
        <v>560</v>
      </c>
      <c r="G151" s="7" t="s">
        <v>822</v>
      </c>
      <c r="H151" s="7" t="s">
        <v>823</v>
      </c>
      <c r="I151" s="15" t="n">
        <v>299</v>
      </c>
      <c r="J151" s="15" t="n">
        <v>1499</v>
      </c>
      <c r="K151" s="16" t="n">
        <v>99</v>
      </c>
      <c r="L151" s="17" t="n">
        <v>4</v>
      </c>
      <c r="M151" s="17" t="n">
        <v>4</v>
      </c>
      <c r="N151" s="17" t="n">
        <v>4</v>
      </c>
      <c r="O151" s="17" t="n">
        <v>3</v>
      </c>
      <c r="P151" s="17" t="n">
        <v>4</v>
      </c>
      <c r="Q151" s="17" t="n">
        <v>3</v>
      </c>
      <c r="R151" s="17" t="n">
        <v>4</v>
      </c>
      <c r="S151" s="17" t="n">
        <v>3</v>
      </c>
      <c r="T151" s="17" t="n">
        <v>4</v>
      </c>
      <c r="U151" s="17" t="n">
        <v>4</v>
      </c>
      <c r="V151" s="17" t="n">
        <v>3</v>
      </c>
      <c r="W151" s="14" t="n">
        <f aca="false">ROUND((Rubric!$B$2*L151+Rubric!$B$3*M151+Rubric!$B$4*N151+Rubric!$B$5*O151+Rubric!$B$6*P151+Rubric!$B$7*Q151+Rubric!$B$8*R151+Rubric!$B$9*S151+Rubric!$B$10*T151+Rubric!$B$11*U151)*20,1)</f>
        <v>74.4</v>
      </c>
      <c r="X151" s="14" t="n">
        <f aca="false">ROUND(-(V151-1)*3.5,1)</f>
        <v>-7</v>
      </c>
      <c r="Y151" s="18" t="n">
        <f aca="false">ROUND(W151+X151,1)</f>
        <v>67.4</v>
      </c>
      <c r="Z151" s="14" t="s">
        <v>100</v>
      </c>
      <c r="AA151" s="7"/>
    </row>
    <row r="152" customFormat="false" ht="15" hidden="false" customHeight="false" outlineLevel="0" collapsed="false">
      <c r="A152" s="14" t="n">
        <v>151</v>
      </c>
      <c r="B152" s="14" t="n">
        <v>160</v>
      </c>
      <c r="C152" s="7" t="s">
        <v>225</v>
      </c>
      <c r="D152" s="14" t="s">
        <v>824</v>
      </c>
      <c r="E152" s="7" t="s">
        <v>825</v>
      </c>
      <c r="F152" s="7" t="s">
        <v>826</v>
      </c>
      <c r="G152" s="7" t="s">
        <v>827</v>
      </c>
      <c r="H152" s="7" t="s">
        <v>828</v>
      </c>
      <c r="I152" s="15" t="n">
        <v>199</v>
      </c>
      <c r="J152" s="15" t="n">
        <v>999</v>
      </c>
      <c r="K152" s="16" t="n">
        <v>99</v>
      </c>
      <c r="L152" s="17" t="n">
        <v>4</v>
      </c>
      <c r="M152" s="17" t="n">
        <v>4</v>
      </c>
      <c r="N152" s="17" t="n">
        <v>4</v>
      </c>
      <c r="O152" s="17" t="n">
        <v>3</v>
      </c>
      <c r="P152" s="17" t="n">
        <v>3</v>
      </c>
      <c r="Q152" s="17" t="n">
        <v>3</v>
      </c>
      <c r="R152" s="17" t="n">
        <v>3</v>
      </c>
      <c r="S152" s="17" t="n">
        <v>4</v>
      </c>
      <c r="T152" s="17" t="n">
        <v>3</v>
      </c>
      <c r="U152" s="17" t="n">
        <v>4</v>
      </c>
      <c r="V152" s="17" t="n">
        <v>2</v>
      </c>
      <c r="W152" s="14" t="n">
        <f aca="false">ROUND((Rubric!$B$2*L152+Rubric!$B$3*M152+Rubric!$B$4*N152+Rubric!$B$5*O152+Rubric!$B$6*P152+Rubric!$B$7*Q152+Rubric!$B$8*R152+Rubric!$B$9*S152+Rubric!$B$10*T152+Rubric!$B$11*U152)*20,1)</f>
        <v>70.6</v>
      </c>
      <c r="X152" s="14" t="n">
        <f aca="false">ROUND(-(V152-1)*3.5,1)</f>
        <v>-3.5</v>
      </c>
      <c r="Y152" s="18" t="n">
        <f aca="false">ROUND(W152+X152,1)</f>
        <v>67.1</v>
      </c>
      <c r="Z152" s="14" t="s">
        <v>100</v>
      </c>
      <c r="AA152" s="7"/>
    </row>
    <row r="153" customFormat="false" ht="23.85" hidden="false" customHeight="false" outlineLevel="0" collapsed="false">
      <c r="A153" s="14" t="n">
        <v>152</v>
      </c>
      <c r="B153" s="14" t="n">
        <v>103</v>
      </c>
      <c r="C153" s="7" t="s">
        <v>344</v>
      </c>
      <c r="D153" s="14" t="s">
        <v>829</v>
      </c>
      <c r="E153" s="7" t="s">
        <v>830</v>
      </c>
      <c r="F153" s="7" t="s">
        <v>560</v>
      </c>
      <c r="G153" s="7" t="s">
        <v>831</v>
      </c>
      <c r="H153" s="7" t="s">
        <v>832</v>
      </c>
      <c r="I153" s="15" t="n">
        <v>499</v>
      </c>
      <c r="J153" s="15" t="n">
        <v>2499</v>
      </c>
      <c r="K153" s="16" t="n">
        <v>199</v>
      </c>
      <c r="L153" s="17" t="n">
        <v>4</v>
      </c>
      <c r="M153" s="17" t="n">
        <v>3</v>
      </c>
      <c r="N153" s="17" t="n">
        <v>5</v>
      </c>
      <c r="O153" s="17" t="n">
        <v>4</v>
      </c>
      <c r="P153" s="17" t="n">
        <v>4</v>
      </c>
      <c r="Q153" s="17" t="n">
        <v>3</v>
      </c>
      <c r="R153" s="17" t="n">
        <v>3</v>
      </c>
      <c r="S153" s="17" t="n">
        <v>3</v>
      </c>
      <c r="T153" s="17" t="n">
        <v>4</v>
      </c>
      <c r="U153" s="17" t="n">
        <v>3</v>
      </c>
      <c r="V153" s="17" t="n">
        <v>3</v>
      </c>
      <c r="W153" s="14" t="n">
        <f aca="false">ROUND((Rubric!$B$2*L153+Rubric!$B$3*M153+Rubric!$B$4*N153+Rubric!$B$5*O153+Rubric!$B$6*P153+Rubric!$B$7*Q153+Rubric!$B$8*R153+Rubric!$B$9*S153+Rubric!$B$10*T153+Rubric!$B$11*U153)*20,1)</f>
        <v>74</v>
      </c>
      <c r="X153" s="14" t="n">
        <f aca="false">ROUND(-(V153-1)*3.5,1)</f>
        <v>-7</v>
      </c>
      <c r="Y153" s="18" t="n">
        <f aca="false">ROUND(W153+X153,1)</f>
        <v>67</v>
      </c>
      <c r="Z153" s="14" t="s">
        <v>100</v>
      </c>
      <c r="AA153" s="7"/>
    </row>
    <row r="154" customFormat="false" ht="15" hidden="false" customHeight="false" outlineLevel="0" collapsed="false">
      <c r="A154" s="14" t="n">
        <v>153</v>
      </c>
      <c r="B154" s="14" t="n">
        <v>36</v>
      </c>
      <c r="C154" s="7" t="s">
        <v>127</v>
      </c>
      <c r="D154" s="14" t="s">
        <v>833</v>
      </c>
      <c r="E154" s="7" t="s">
        <v>834</v>
      </c>
      <c r="F154" s="7" t="s">
        <v>239</v>
      </c>
      <c r="G154" s="7" t="s">
        <v>835</v>
      </c>
      <c r="H154" s="7" t="s">
        <v>836</v>
      </c>
      <c r="I154" s="15" t="n">
        <v>69</v>
      </c>
      <c r="J154" s="15" t="n">
        <v>199</v>
      </c>
      <c r="K154" s="16" t="n">
        <v>19</v>
      </c>
      <c r="L154" s="17" t="n">
        <v>4</v>
      </c>
      <c r="M154" s="17" t="n">
        <v>5</v>
      </c>
      <c r="N154" s="17" t="n">
        <v>2</v>
      </c>
      <c r="O154" s="17" t="n">
        <v>5</v>
      </c>
      <c r="P154" s="17" t="n">
        <v>3</v>
      </c>
      <c r="Q154" s="17" t="n">
        <v>3</v>
      </c>
      <c r="R154" s="17" t="n">
        <v>4</v>
      </c>
      <c r="S154" s="17" t="n">
        <v>3</v>
      </c>
      <c r="T154" s="17" t="n">
        <v>3</v>
      </c>
      <c r="U154" s="17" t="n">
        <v>5</v>
      </c>
      <c r="V154" s="17" t="n">
        <v>3</v>
      </c>
      <c r="W154" s="14" t="n">
        <f aca="false">ROUND((Rubric!$B$2*L154+Rubric!$B$3*M154+Rubric!$B$4*N154+Rubric!$B$5*O154+Rubric!$B$6*P154+Rubric!$B$7*Q154+Rubric!$B$8*R154+Rubric!$B$9*S154+Rubric!$B$10*T154+Rubric!$B$11*U154)*20,1)</f>
        <v>73.8</v>
      </c>
      <c r="X154" s="14" t="n">
        <f aca="false">ROUND(-(V154-1)*3.5,1)</f>
        <v>-7</v>
      </c>
      <c r="Y154" s="18" t="n">
        <f aca="false">ROUND(W154+X154,1)</f>
        <v>66.8</v>
      </c>
      <c r="Z154" s="14" t="s">
        <v>100</v>
      </c>
      <c r="AA154" s="7"/>
    </row>
    <row r="155" customFormat="false" ht="23.85" hidden="false" customHeight="false" outlineLevel="0" collapsed="false">
      <c r="A155" s="14" t="n">
        <v>154</v>
      </c>
      <c r="B155" s="14" t="n">
        <v>35</v>
      </c>
      <c r="C155" s="7" t="s">
        <v>127</v>
      </c>
      <c r="D155" s="14" t="s">
        <v>837</v>
      </c>
      <c r="E155" s="7" t="s">
        <v>838</v>
      </c>
      <c r="F155" s="7" t="s">
        <v>839</v>
      </c>
      <c r="G155" s="7" t="s">
        <v>840</v>
      </c>
      <c r="H155" s="7" t="s">
        <v>841</v>
      </c>
      <c r="I155" s="15" t="n">
        <v>149</v>
      </c>
      <c r="J155" s="15" t="n">
        <v>399</v>
      </c>
      <c r="K155" s="16"/>
      <c r="L155" s="17" t="n">
        <v>4</v>
      </c>
      <c r="M155" s="17" t="n">
        <v>4</v>
      </c>
      <c r="N155" s="17" t="n">
        <v>3</v>
      </c>
      <c r="O155" s="17" t="n">
        <v>3</v>
      </c>
      <c r="P155" s="17" t="n">
        <v>4</v>
      </c>
      <c r="Q155" s="17" t="n">
        <v>4</v>
      </c>
      <c r="R155" s="17" t="n">
        <v>4</v>
      </c>
      <c r="S155" s="17" t="n">
        <v>3</v>
      </c>
      <c r="T155" s="17" t="n">
        <v>1</v>
      </c>
      <c r="U155" s="17" t="n">
        <v>4</v>
      </c>
      <c r="V155" s="17" t="n">
        <v>2</v>
      </c>
      <c r="W155" s="14" t="n">
        <f aca="false">ROUND((Rubric!$B$2*L155+Rubric!$B$3*M155+Rubric!$B$4*N155+Rubric!$B$5*O155+Rubric!$B$6*P155+Rubric!$B$7*Q155+Rubric!$B$8*R155+Rubric!$B$9*S155+Rubric!$B$10*T155+Rubric!$B$11*U155)*20,1)</f>
        <v>70.2</v>
      </c>
      <c r="X155" s="14" t="n">
        <f aca="false">ROUND(-(V155-1)*3.5,1)</f>
        <v>-3.5</v>
      </c>
      <c r="Y155" s="18" t="n">
        <f aca="false">ROUND(W155+X155,1)</f>
        <v>66.7</v>
      </c>
      <c r="Z155" s="14" t="s">
        <v>100</v>
      </c>
      <c r="AA155" s="7"/>
    </row>
    <row r="156" customFormat="false" ht="15" hidden="false" customHeight="false" outlineLevel="0" collapsed="false">
      <c r="A156" s="14" t="n">
        <v>155</v>
      </c>
      <c r="B156" s="14" t="n">
        <v>135</v>
      </c>
      <c r="C156" s="7" t="s">
        <v>138</v>
      </c>
      <c r="D156" s="14" t="s">
        <v>842</v>
      </c>
      <c r="E156" s="7" t="s">
        <v>843</v>
      </c>
      <c r="F156" s="7" t="s">
        <v>844</v>
      </c>
      <c r="G156" s="7" t="s">
        <v>845</v>
      </c>
      <c r="H156" s="7" t="s">
        <v>846</v>
      </c>
      <c r="I156" s="15" t="n">
        <v>299</v>
      </c>
      <c r="J156" s="15" t="n">
        <v>1499</v>
      </c>
      <c r="K156" s="16"/>
      <c r="L156" s="17" t="n">
        <v>4</v>
      </c>
      <c r="M156" s="17" t="n">
        <v>4</v>
      </c>
      <c r="N156" s="17" t="n">
        <v>4</v>
      </c>
      <c r="O156" s="17" t="n">
        <v>3</v>
      </c>
      <c r="P156" s="17" t="n">
        <v>4</v>
      </c>
      <c r="Q156" s="17" t="n">
        <v>3</v>
      </c>
      <c r="R156" s="17" t="n">
        <v>3</v>
      </c>
      <c r="S156" s="17" t="n">
        <v>3</v>
      </c>
      <c r="T156" s="17" t="n">
        <v>2</v>
      </c>
      <c r="U156" s="17" t="n">
        <v>4</v>
      </c>
      <c r="V156" s="17" t="n">
        <v>2</v>
      </c>
      <c r="W156" s="14" t="n">
        <f aca="false">ROUND((Rubric!$B$2*L156+Rubric!$B$3*M156+Rubric!$B$4*N156+Rubric!$B$5*O156+Rubric!$B$6*P156+Rubric!$B$7*Q156+Rubric!$B$8*R156+Rubric!$B$9*S156+Rubric!$B$10*T156+Rubric!$B$11*U156)*20,1)</f>
        <v>70.2</v>
      </c>
      <c r="X156" s="14" t="n">
        <f aca="false">ROUND(-(V156-1)*3.5,1)</f>
        <v>-3.5</v>
      </c>
      <c r="Y156" s="18" t="n">
        <f aca="false">ROUND(W156+X156,1)</f>
        <v>66.7</v>
      </c>
      <c r="Z156" s="14" t="s">
        <v>100</v>
      </c>
      <c r="AA156" s="7"/>
    </row>
    <row r="157" customFormat="false" ht="23.85" hidden="false" customHeight="false" outlineLevel="0" collapsed="false">
      <c r="A157" s="14" t="n">
        <v>156</v>
      </c>
      <c r="B157" s="14" t="n">
        <v>196</v>
      </c>
      <c r="C157" s="7" t="s">
        <v>175</v>
      </c>
      <c r="D157" s="14" t="s">
        <v>847</v>
      </c>
      <c r="E157" s="7" t="s">
        <v>848</v>
      </c>
      <c r="F157" s="7" t="s">
        <v>849</v>
      </c>
      <c r="G157" s="7" t="s">
        <v>850</v>
      </c>
      <c r="H157" s="7" t="s">
        <v>851</v>
      </c>
      <c r="I157" s="15" t="n">
        <v>999</v>
      </c>
      <c r="J157" s="15" t="n">
        <v>4999</v>
      </c>
      <c r="K157" s="16" t="n">
        <v>299</v>
      </c>
      <c r="L157" s="17" t="n">
        <v>4</v>
      </c>
      <c r="M157" s="17" t="n">
        <v>3</v>
      </c>
      <c r="N157" s="17" t="n">
        <v>5</v>
      </c>
      <c r="O157" s="17" t="n">
        <v>2</v>
      </c>
      <c r="P157" s="17" t="n">
        <v>5</v>
      </c>
      <c r="Q157" s="17" t="n">
        <v>2</v>
      </c>
      <c r="R157" s="17" t="n">
        <v>3</v>
      </c>
      <c r="S157" s="17" t="n">
        <v>3</v>
      </c>
      <c r="T157" s="17" t="n">
        <v>4</v>
      </c>
      <c r="U157" s="17" t="n">
        <v>3</v>
      </c>
      <c r="V157" s="17" t="n">
        <v>2</v>
      </c>
      <c r="W157" s="14" t="n">
        <f aca="false">ROUND((Rubric!$B$2*L157+Rubric!$B$3*M157+Rubric!$B$4*N157+Rubric!$B$5*O157+Rubric!$B$6*P157+Rubric!$B$7*Q157+Rubric!$B$8*R157+Rubric!$B$9*S157+Rubric!$B$10*T157+Rubric!$B$11*U157)*20,1)</f>
        <v>70.2</v>
      </c>
      <c r="X157" s="14" t="n">
        <f aca="false">ROUND(-(V157-1)*3.5,1)</f>
        <v>-3.5</v>
      </c>
      <c r="Y157" s="18" t="n">
        <f aca="false">ROUND(W157+X157,1)</f>
        <v>66.7</v>
      </c>
      <c r="Z157" s="14" t="s">
        <v>100</v>
      </c>
      <c r="AA157" s="7"/>
    </row>
    <row r="158" customFormat="false" ht="15" hidden="false" customHeight="false" outlineLevel="0" collapsed="false">
      <c r="A158" s="14" t="n">
        <v>157</v>
      </c>
      <c r="B158" s="14" t="n">
        <v>167</v>
      </c>
      <c r="C158" s="7" t="s">
        <v>225</v>
      </c>
      <c r="D158" s="14" t="s">
        <v>852</v>
      </c>
      <c r="E158" s="7" t="s">
        <v>853</v>
      </c>
      <c r="F158" s="7" t="s">
        <v>854</v>
      </c>
      <c r="G158" s="7" t="s">
        <v>855</v>
      </c>
      <c r="H158" s="7" t="s">
        <v>856</v>
      </c>
      <c r="I158" s="15" t="n">
        <v>499</v>
      </c>
      <c r="J158" s="15" t="n">
        <v>2499</v>
      </c>
      <c r="K158" s="16" t="n">
        <v>299</v>
      </c>
      <c r="L158" s="17" t="n">
        <v>4</v>
      </c>
      <c r="M158" s="17" t="n">
        <v>3</v>
      </c>
      <c r="N158" s="17" t="n">
        <v>5</v>
      </c>
      <c r="O158" s="17" t="n">
        <v>2</v>
      </c>
      <c r="P158" s="17" t="n">
        <v>4</v>
      </c>
      <c r="Q158" s="17" t="n">
        <v>2</v>
      </c>
      <c r="R158" s="17" t="n">
        <v>2</v>
      </c>
      <c r="S158" s="17" t="n">
        <v>3</v>
      </c>
      <c r="T158" s="17" t="n">
        <v>5</v>
      </c>
      <c r="U158" s="17" t="n">
        <v>3</v>
      </c>
      <c r="V158" s="17" t="n">
        <v>1</v>
      </c>
      <c r="W158" s="14" t="n">
        <f aca="false">ROUND((Rubric!$B$2*L158+Rubric!$B$3*M158+Rubric!$B$4*N158+Rubric!$B$5*O158+Rubric!$B$6*P158+Rubric!$B$7*Q158+Rubric!$B$8*R158+Rubric!$B$9*S158+Rubric!$B$10*T158+Rubric!$B$11*U158)*20,1)</f>
        <v>66.6</v>
      </c>
      <c r="X158" s="14" t="n">
        <f aca="false">ROUND(-(V158-1)*3.5,1)</f>
        <v>-0</v>
      </c>
      <c r="Y158" s="18" t="n">
        <f aca="false">ROUND(W158+X158,1)</f>
        <v>66.6</v>
      </c>
      <c r="Z158" s="14" t="s">
        <v>100</v>
      </c>
      <c r="AA158" s="7"/>
    </row>
    <row r="159" customFormat="false" ht="15" hidden="false" customHeight="false" outlineLevel="0" collapsed="false">
      <c r="A159" s="14" t="n">
        <v>158</v>
      </c>
      <c r="B159" s="14" t="n">
        <v>104</v>
      </c>
      <c r="C159" s="7" t="s">
        <v>344</v>
      </c>
      <c r="D159" s="14" t="s">
        <v>790</v>
      </c>
      <c r="E159" s="7" t="s">
        <v>857</v>
      </c>
      <c r="F159" s="7" t="s">
        <v>560</v>
      </c>
      <c r="G159" s="7" t="s">
        <v>858</v>
      </c>
      <c r="H159" s="7" t="s">
        <v>859</v>
      </c>
      <c r="I159" s="15" t="n">
        <v>299</v>
      </c>
      <c r="J159" s="15" t="n">
        <v>1499</v>
      </c>
      <c r="K159" s="16" t="n">
        <v>199</v>
      </c>
      <c r="L159" s="17" t="n">
        <v>4</v>
      </c>
      <c r="M159" s="17" t="n">
        <v>3</v>
      </c>
      <c r="N159" s="17" t="n">
        <v>4</v>
      </c>
      <c r="O159" s="17" t="n">
        <v>4</v>
      </c>
      <c r="P159" s="17" t="n">
        <v>3</v>
      </c>
      <c r="Q159" s="17" t="n">
        <v>3</v>
      </c>
      <c r="R159" s="17" t="n">
        <v>3</v>
      </c>
      <c r="S159" s="17" t="n">
        <v>3</v>
      </c>
      <c r="T159" s="17" t="n">
        <v>5</v>
      </c>
      <c r="U159" s="17" t="n">
        <v>3</v>
      </c>
      <c r="V159" s="17" t="n">
        <v>2</v>
      </c>
      <c r="W159" s="14" t="n">
        <f aca="false">ROUND((Rubric!$B$2*L159+Rubric!$B$3*M159+Rubric!$B$4*N159+Rubric!$B$5*O159+Rubric!$B$6*P159+Rubric!$B$7*Q159+Rubric!$B$8*R159+Rubric!$B$9*S159+Rubric!$B$10*T159+Rubric!$B$11*U159)*20,1)</f>
        <v>70</v>
      </c>
      <c r="X159" s="14" t="n">
        <f aca="false">ROUND(-(V159-1)*3.5,1)</f>
        <v>-3.5</v>
      </c>
      <c r="Y159" s="18" t="n">
        <f aca="false">ROUND(W159+X159,1)</f>
        <v>66.5</v>
      </c>
      <c r="Z159" s="14" t="s">
        <v>100</v>
      </c>
      <c r="AA159" s="7"/>
    </row>
    <row r="160" customFormat="false" ht="15" hidden="false" customHeight="false" outlineLevel="0" collapsed="false">
      <c r="A160" s="14" t="n">
        <v>159</v>
      </c>
      <c r="B160" s="14" t="n">
        <v>177</v>
      </c>
      <c r="C160" s="7" t="s">
        <v>197</v>
      </c>
      <c r="D160" s="14" t="s">
        <v>860</v>
      </c>
      <c r="E160" s="7" t="s">
        <v>861</v>
      </c>
      <c r="F160" s="7" t="s">
        <v>862</v>
      </c>
      <c r="G160" s="7" t="s">
        <v>863</v>
      </c>
      <c r="H160" s="7" t="s">
        <v>864</v>
      </c>
      <c r="I160" s="15" t="n">
        <v>99</v>
      </c>
      <c r="J160" s="15" t="n">
        <v>399</v>
      </c>
      <c r="K160" s="16"/>
      <c r="L160" s="17" t="n">
        <v>4</v>
      </c>
      <c r="M160" s="17" t="n">
        <v>4</v>
      </c>
      <c r="N160" s="17" t="n">
        <v>2</v>
      </c>
      <c r="O160" s="17" t="n">
        <v>4</v>
      </c>
      <c r="P160" s="17" t="n">
        <v>4</v>
      </c>
      <c r="Q160" s="17" t="n">
        <v>4</v>
      </c>
      <c r="R160" s="17" t="n">
        <v>5</v>
      </c>
      <c r="S160" s="17" t="n">
        <v>5</v>
      </c>
      <c r="T160" s="17" t="n">
        <v>1</v>
      </c>
      <c r="U160" s="17" t="n">
        <v>5</v>
      </c>
      <c r="V160" s="17" t="n">
        <v>4</v>
      </c>
      <c r="W160" s="14" t="n">
        <f aca="false">ROUND((Rubric!$B$2*L160+Rubric!$B$3*M160+Rubric!$B$4*N160+Rubric!$B$5*O160+Rubric!$B$6*P160+Rubric!$B$7*Q160+Rubric!$B$8*R160+Rubric!$B$9*S160+Rubric!$B$10*T160+Rubric!$B$11*U160)*20,1)</f>
        <v>77</v>
      </c>
      <c r="X160" s="14" t="n">
        <f aca="false">ROUND(-(V160-1)*3.5,1)</f>
        <v>-10.5</v>
      </c>
      <c r="Y160" s="18" t="n">
        <f aca="false">ROUND(W160+X160,1)</f>
        <v>66.5</v>
      </c>
      <c r="Z160" s="14" t="s">
        <v>100</v>
      </c>
      <c r="AA160" s="7"/>
    </row>
    <row r="161" customFormat="false" ht="15" hidden="false" customHeight="false" outlineLevel="0" collapsed="false">
      <c r="A161" s="14" t="n">
        <v>160</v>
      </c>
      <c r="B161" s="14" t="n">
        <v>180</v>
      </c>
      <c r="C161" s="7" t="s">
        <v>197</v>
      </c>
      <c r="D161" s="14" t="s">
        <v>865</v>
      </c>
      <c r="E161" s="7" t="s">
        <v>866</v>
      </c>
      <c r="F161" s="7" t="s">
        <v>445</v>
      </c>
      <c r="G161" s="7" t="s">
        <v>867</v>
      </c>
      <c r="H161" s="7" t="s">
        <v>868</v>
      </c>
      <c r="I161" s="15" t="n">
        <v>49</v>
      </c>
      <c r="J161" s="15" t="n">
        <v>199</v>
      </c>
      <c r="K161" s="16"/>
      <c r="L161" s="17" t="n">
        <v>4</v>
      </c>
      <c r="M161" s="17" t="n">
        <v>5</v>
      </c>
      <c r="N161" s="17" t="n">
        <v>1</v>
      </c>
      <c r="O161" s="17" t="n">
        <v>3</v>
      </c>
      <c r="P161" s="17" t="n">
        <v>4</v>
      </c>
      <c r="Q161" s="17" t="n">
        <v>4</v>
      </c>
      <c r="R161" s="17" t="n">
        <v>4</v>
      </c>
      <c r="S161" s="17" t="n">
        <v>4</v>
      </c>
      <c r="T161" s="17" t="n">
        <v>1</v>
      </c>
      <c r="U161" s="17" t="n">
        <v>5</v>
      </c>
      <c r="V161" s="17" t="n">
        <v>2</v>
      </c>
      <c r="W161" s="14" t="n">
        <f aca="false">ROUND((Rubric!$B$2*L161+Rubric!$B$3*M161+Rubric!$B$4*N161+Rubric!$B$5*O161+Rubric!$B$6*P161+Rubric!$B$7*Q161+Rubric!$B$8*R161+Rubric!$B$9*S161+Rubric!$B$10*T161+Rubric!$B$11*U161)*20,1)</f>
        <v>70</v>
      </c>
      <c r="X161" s="14" t="n">
        <f aca="false">ROUND(-(V161-1)*3.5,1)</f>
        <v>-3.5</v>
      </c>
      <c r="Y161" s="18" t="n">
        <f aca="false">ROUND(W161+X161,1)</f>
        <v>66.5</v>
      </c>
      <c r="Z161" s="14" t="s">
        <v>100</v>
      </c>
      <c r="AA161" s="7"/>
    </row>
    <row r="162" customFormat="false" ht="15" hidden="false" customHeight="false" outlineLevel="0" collapsed="false">
      <c r="A162" s="14" t="n">
        <v>161</v>
      </c>
      <c r="B162" s="14" t="n">
        <v>80</v>
      </c>
      <c r="C162" s="7" t="s">
        <v>121</v>
      </c>
      <c r="D162" s="14" t="s">
        <v>869</v>
      </c>
      <c r="E162" s="7" t="s">
        <v>870</v>
      </c>
      <c r="F162" s="7" t="s">
        <v>871</v>
      </c>
      <c r="G162" s="7" t="s">
        <v>872</v>
      </c>
      <c r="H162" s="7" t="s">
        <v>873</v>
      </c>
      <c r="I162" s="15" t="n">
        <v>299</v>
      </c>
      <c r="J162" s="15" t="n">
        <v>1499</v>
      </c>
      <c r="K162" s="16" t="n">
        <v>299</v>
      </c>
      <c r="L162" s="17" t="n">
        <v>4</v>
      </c>
      <c r="M162" s="17" t="n">
        <v>3</v>
      </c>
      <c r="N162" s="17" t="n">
        <v>4</v>
      </c>
      <c r="O162" s="17" t="n">
        <v>3</v>
      </c>
      <c r="P162" s="17" t="n">
        <v>4</v>
      </c>
      <c r="Q162" s="17" t="n">
        <v>2</v>
      </c>
      <c r="R162" s="17" t="n">
        <v>2</v>
      </c>
      <c r="S162" s="17" t="n">
        <v>3</v>
      </c>
      <c r="T162" s="17" t="n">
        <v>5</v>
      </c>
      <c r="U162" s="17" t="n">
        <v>3</v>
      </c>
      <c r="V162" s="17" t="n">
        <v>1</v>
      </c>
      <c r="W162" s="14" t="n">
        <f aca="false">ROUND((Rubric!$B$2*L162+Rubric!$B$3*M162+Rubric!$B$4*N162+Rubric!$B$5*O162+Rubric!$B$6*P162+Rubric!$B$7*Q162+Rubric!$B$8*R162+Rubric!$B$9*S162+Rubric!$B$10*T162+Rubric!$B$11*U162)*20,1)</f>
        <v>66.4</v>
      </c>
      <c r="X162" s="14" t="n">
        <f aca="false">ROUND(-(V162-1)*3.5,1)</f>
        <v>-0</v>
      </c>
      <c r="Y162" s="18" t="n">
        <f aca="false">ROUND(W162+X162,1)</f>
        <v>66.4</v>
      </c>
      <c r="Z162" s="14" t="s">
        <v>100</v>
      </c>
      <c r="AA162" s="7"/>
    </row>
    <row r="163" customFormat="false" ht="15" hidden="false" customHeight="false" outlineLevel="0" collapsed="false">
      <c r="A163" s="14" t="n">
        <v>162</v>
      </c>
      <c r="B163" s="14" t="n">
        <v>175</v>
      </c>
      <c r="C163" s="7" t="s">
        <v>197</v>
      </c>
      <c r="D163" s="14" t="s">
        <v>874</v>
      </c>
      <c r="E163" s="7" t="s">
        <v>875</v>
      </c>
      <c r="F163" s="7" t="s">
        <v>876</v>
      </c>
      <c r="G163" s="7" t="s">
        <v>877</v>
      </c>
      <c r="H163" s="7" t="s">
        <v>878</v>
      </c>
      <c r="I163" s="15" t="n">
        <v>79</v>
      </c>
      <c r="J163" s="15" t="n">
        <v>249</v>
      </c>
      <c r="K163" s="16"/>
      <c r="L163" s="17" t="n">
        <v>4</v>
      </c>
      <c r="M163" s="17" t="n">
        <v>5</v>
      </c>
      <c r="N163" s="17" t="n">
        <v>2</v>
      </c>
      <c r="O163" s="17" t="n">
        <v>4</v>
      </c>
      <c r="P163" s="17" t="n">
        <v>3</v>
      </c>
      <c r="Q163" s="17" t="n">
        <v>3</v>
      </c>
      <c r="R163" s="17" t="n">
        <v>5</v>
      </c>
      <c r="S163" s="17" t="n">
        <v>4</v>
      </c>
      <c r="T163" s="17" t="n">
        <v>1</v>
      </c>
      <c r="U163" s="17" t="n">
        <v>5</v>
      </c>
      <c r="V163" s="17" t="n">
        <v>3</v>
      </c>
      <c r="W163" s="14" t="n">
        <f aca="false">ROUND((Rubric!$B$2*L163+Rubric!$B$3*M163+Rubric!$B$4*N163+Rubric!$B$5*O163+Rubric!$B$6*P163+Rubric!$B$7*Q163+Rubric!$B$8*R163+Rubric!$B$9*S163+Rubric!$B$10*T163+Rubric!$B$11*U163)*20,1)</f>
        <v>73.4</v>
      </c>
      <c r="X163" s="14" t="n">
        <f aca="false">ROUND(-(V163-1)*3.5,1)</f>
        <v>-7</v>
      </c>
      <c r="Y163" s="18" t="n">
        <f aca="false">ROUND(W163+X163,1)</f>
        <v>66.4</v>
      </c>
      <c r="Z163" s="14" t="s">
        <v>100</v>
      </c>
      <c r="AA163" s="7"/>
    </row>
    <row r="164" customFormat="false" ht="15" hidden="false" customHeight="false" outlineLevel="0" collapsed="false">
      <c r="A164" s="14" t="n">
        <v>163</v>
      </c>
      <c r="B164" s="14" t="n">
        <v>54</v>
      </c>
      <c r="C164" s="7" t="s">
        <v>163</v>
      </c>
      <c r="D164" s="14" t="s">
        <v>879</v>
      </c>
      <c r="E164" s="7" t="s">
        <v>880</v>
      </c>
      <c r="F164" s="7" t="s">
        <v>881</v>
      </c>
      <c r="G164" s="7" t="s">
        <v>882</v>
      </c>
      <c r="H164" s="7" t="s">
        <v>883</v>
      </c>
      <c r="I164" s="15" t="n">
        <v>249</v>
      </c>
      <c r="J164" s="15" t="n">
        <v>999</v>
      </c>
      <c r="K164" s="16" t="n">
        <v>199</v>
      </c>
      <c r="L164" s="17" t="n">
        <v>4</v>
      </c>
      <c r="M164" s="17" t="n">
        <v>3</v>
      </c>
      <c r="N164" s="17" t="n">
        <v>4</v>
      </c>
      <c r="O164" s="17" t="n">
        <v>3</v>
      </c>
      <c r="P164" s="17" t="n">
        <v>3</v>
      </c>
      <c r="Q164" s="17" t="n">
        <v>2</v>
      </c>
      <c r="R164" s="17" t="n">
        <v>3</v>
      </c>
      <c r="S164" s="17" t="n">
        <v>3</v>
      </c>
      <c r="T164" s="17" t="n">
        <v>5</v>
      </c>
      <c r="U164" s="17" t="n">
        <v>3</v>
      </c>
      <c r="V164" s="17" t="n">
        <v>1</v>
      </c>
      <c r="W164" s="14" t="n">
        <f aca="false">ROUND((Rubric!$B$2*L164+Rubric!$B$3*M164+Rubric!$B$4*N164+Rubric!$B$5*O164+Rubric!$B$6*P164+Rubric!$B$7*Q164+Rubric!$B$8*R164+Rubric!$B$9*S164+Rubric!$B$10*T164+Rubric!$B$11*U164)*20,1)</f>
        <v>66.2</v>
      </c>
      <c r="X164" s="14" t="n">
        <f aca="false">ROUND(-(V164-1)*3.5,1)</f>
        <v>-0</v>
      </c>
      <c r="Y164" s="18" t="n">
        <f aca="false">ROUND(W164+X164,1)</f>
        <v>66.2</v>
      </c>
      <c r="Z164" s="14" t="s">
        <v>100</v>
      </c>
      <c r="AA164" s="7"/>
    </row>
    <row r="165" customFormat="false" ht="23.85" hidden="false" customHeight="false" outlineLevel="0" collapsed="false">
      <c r="A165" s="14" t="n">
        <v>164</v>
      </c>
      <c r="B165" s="14" t="n">
        <v>193</v>
      </c>
      <c r="C165" s="7" t="s">
        <v>175</v>
      </c>
      <c r="D165" s="14" t="s">
        <v>884</v>
      </c>
      <c r="E165" s="7" t="s">
        <v>885</v>
      </c>
      <c r="F165" s="7" t="s">
        <v>886</v>
      </c>
      <c r="G165" s="7" t="s">
        <v>887</v>
      </c>
      <c r="H165" s="7" t="s">
        <v>888</v>
      </c>
      <c r="I165" s="15" t="n">
        <v>299</v>
      </c>
      <c r="J165" s="15" t="n">
        <v>1499</v>
      </c>
      <c r="K165" s="16" t="n">
        <v>199</v>
      </c>
      <c r="L165" s="17" t="n">
        <v>4</v>
      </c>
      <c r="M165" s="17" t="n">
        <v>4</v>
      </c>
      <c r="N165" s="17" t="n">
        <v>4</v>
      </c>
      <c r="O165" s="17" t="n">
        <v>2</v>
      </c>
      <c r="P165" s="17" t="n">
        <v>3</v>
      </c>
      <c r="Q165" s="17" t="n">
        <v>2</v>
      </c>
      <c r="R165" s="17" t="n">
        <v>3</v>
      </c>
      <c r="S165" s="17" t="n">
        <v>3</v>
      </c>
      <c r="T165" s="17" t="n">
        <v>4</v>
      </c>
      <c r="U165" s="17" t="n">
        <v>4</v>
      </c>
      <c r="V165" s="17" t="n">
        <v>1</v>
      </c>
      <c r="W165" s="14" t="n">
        <f aca="false">ROUND((Rubric!$B$2*L165+Rubric!$B$3*M165+Rubric!$B$4*N165+Rubric!$B$5*O165+Rubric!$B$6*P165+Rubric!$B$7*Q165+Rubric!$B$8*R165+Rubric!$B$9*S165+Rubric!$B$10*T165+Rubric!$B$11*U165)*20,1)</f>
        <v>66</v>
      </c>
      <c r="X165" s="14" t="n">
        <f aca="false">ROUND(-(V165-1)*3.5,1)</f>
        <v>-0</v>
      </c>
      <c r="Y165" s="18" t="n">
        <f aca="false">ROUND(W165+X165,1)</f>
        <v>66</v>
      </c>
      <c r="Z165" s="14" t="s">
        <v>100</v>
      </c>
      <c r="AA165" s="7"/>
    </row>
    <row r="166" customFormat="false" ht="15" hidden="false" customHeight="false" outlineLevel="0" collapsed="false">
      <c r="A166" s="14" t="n">
        <v>165</v>
      </c>
      <c r="B166" s="14" t="n">
        <v>96</v>
      </c>
      <c r="C166" s="7" t="s">
        <v>107</v>
      </c>
      <c r="D166" s="14" t="s">
        <v>889</v>
      </c>
      <c r="E166" s="7" t="s">
        <v>890</v>
      </c>
      <c r="F166" s="7" t="s">
        <v>891</v>
      </c>
      <c r="G166" s="7" t="s">
        <v>892</v>
      </c>
      <c r="H166" s="7" t="s">
        <v>893</v>
      </c>
      <c r="I166" s="15" t="n">
        <v>149</v>
      </c>
      <c r="J166" s="15" t="n">
        <v>599</v>
      </c>
      <c r="K166" s="16" t="n">
        <v>29</v>
      </c>
      <c r="L166" s="17" t="n">
        <v>4</v>
      </c>
      <c r="M166" s="17" t="n">
        <v>4</v>
      </c>
      <c r="N166" s="17" t="n">
        <v>3</v>
      </c>
      <c r="O166" s="17" t="n">
        <v>4</v>
      </c>
      <c r="P166" s="17" t="n">
        <v>4</v>
      </c>
      <c r="Q166" s="17" t="n">
        <v>4</v>
      </c>
      <c r="R166" s="17" t="n">
        <v>4</v>
      </c>
      <c r="S166" s="17" t="n">
        <v>4</v>
      </c>
      <c r="T166" s="17" t="n">
        <v>3</v>
      </c>
      <c r="U166" s="17" t="n">
        <v>4</v>
      </c>
      <c r="V166" s="17" t="n">
        <v>4</v>
      </c>
      <c r="W166" s="14" t="n">
        <f aca="false">ROUND((Rubric!$B$2*L166+Rubric!$B$3*M166+Rubric!$B$4*N166+Rubric!$B$5*O166+Rubric!$B$6*P166+Rubric!$B$7*Q166+Rubric!$B$8*R166+Rubric!$B$9*S166+Rubric!$B$10*T166+Rubric!$B$11*U166)*20,1)</f>
        <v>76.4</v>
      </c>
      <c r="X166" s="14" t="n">
        <f aca="false">ROUND(-(V166-1)*3.5,1)</f>
        <v>-10.5</v>
      </c>
      <c r="Y166" s="18" t="n">
        <f aca="false">ROUND(W166+X166,1)</f>
        <v>65.9</v>
      </c>
      <c r="Z166" s="14" t="s">
        <v>100</v>
      </c>
      <c r="AA166" s="7"/>
    </row>
    <row r="167" customFormat="false" ht="23.85" hidden="false" customHeight="false" outlineLevel="0" collapsed="false">
      <c r="A167" s="14" t="n">
        <v>166</v>
      </c>
      <c r="B167" s="14" t="n">
        <v>200</v>
      </c>
      <c r="C167" s="7" t="s">
        <v>157</v>
      </c>
      <c r="D167" s="14" t="s">
        <v>894</v>
      </c>
      <c r="E167" s="7" t="s">
        <v>895</v>
      </c>
      <c r="F167" s="7" t="s">
        <v>896</v>
      </c>
      <c r="G167" s="7" t="s">
        <v>897</v>
      </c>
      <c r="H167" s="7" t="s">
        <v>898</v>
      </c>
      <c r="I167" s="15" t="n">
        <v>149</v>
      </c>
      <c r="J167" s="15" t="n">
        <v>599</v>
      </c>
      <c r="K167" s="16" t="n">
        <v>49</v>
      </c>
      <c r="L167" s="17" t="n">
        <v>4</v>
      </c>
      <c r="M167" s="17" t="n">
        <v>4</v>
      </c>
      <c r="N167" s="17" t="n">
        <v>3</v>
      </c>
      <c r="O167" s="17" t="n">
        <v>4</v>
      </c>
      <c r="P167" s="17" t="n">
        <v>4</v>
      </c>
      <c r="Q167" s="17" t="n">
        <v>4</v>
      </c>
      <c r="R167" s="17" t="n">
        <v>4</v>
      </c>
      <c r="S167" s="17" t="n">
        <v>4</v>
      </c>
      <c r="T167" s="17" t="n">
        <v>3</v>
      </c>
      <c r="U167" s="17" t="n">
        <v>4</v>
      </c>
      <c r="V167" s="17" t="n">
        <v>4</v>
      </c>
      <c r="W167" s="14" t="n">
        <f aca="false">ROUND((Rubric!$B$2*L167+Rubric!$B$3*M167+Rubric!$B$4*N167+Rubric!$B$5*O167+Rubric!$B$6*P167+Rubric!$B$7*Q167+Rubric!$B$8*R167+Rubric!$B$9*S167+Rubric!$B$10*T167+Rubric!$B$11*U167)*20,1)</f>
        <v>76.4</v>
      </c>
      <c r="X167" s="14" t="n">
        <f aca="false">ROUND(-(V167-1)*3.5,1)</f>
        <v>-10.5</v>
      </c>
      <c r="Y167" s="18" t="n">
        <f aca="false">ROUND(W167+X167,1)</f>
        <v>65.9</v>
      </c>
      <c r="Z167" s="14" t="s">
        <v>100</v>
      </c>
      <c r="AA167" s="7"/>
    </row>
    <row r="168" customFormat="false" ht="15" hidden="false" customHeight="false" outlineLevel="0" collapsed="false">
      <c r="A168" s="14" t="n">
        <v>167</v>
      </c>
      <c r="B168" s="14" t="n">
        <v>19</v>
      </c>
      <c r="C168" s="7" t="s">
        <v>468</v>
      </c>
      <c r="D168" s="14" t="s">
        <v>899</v>
      </c>
      <c r="E168" s="7" t="s">
        <v>900</v>
      </c>
      <c r="F168" s="7" t="s">
        <v>901</v>
      </c>
      <c r="G168" s="7" t="s">
        <v>902</v>
      </c>
      <c r="H168" s="7" t="s">
        <v>903</v>
      </c>
      <c r="I168" s="15" t="n">
        <v>79</v>
      </c>
      <c r="J168" s="15" t="n">
        <v>249</v>
      </c>
      <c r="K168" s="16"/>
      <c r="L168" s="17" t="n">
        <v>5</v>
      </c>
      <c r="M168" s="17" t="n">
        <v>5</v>
      </c>
      <c r="N168" s="17" t="n">
        <v>2</v>
      </c>
      <c r="O168" s="17" t="n">
        <v>4</v>
      </c>
      <c r="P168" s="17" t="n">
        <v>4</v>
      </c>
      <c r="Q168" s="17" t="n">
        <v>4</v>
      </c>
      <c r="R168" s="17" t="n">
        <v>4</v>
      </c>
      <c r="S168" s="17" t="n">
        <v>3</v>
      </c>
      <c r="T168" s="17" t="n">
        <v>1</v>
      </c>
      <c r="U168" s="17" t="n">
        <v>5</v>
      </c>
      <c r="V168" s="17" t="n">
        <v>4</v>
      </c>
      <c r="W168" s="14" t="n">
        <f aca="false">ROUND((Rubric!$B$2*L168+Rubric!$B$3*M168+Rubric!$B$4*N168+Rubric!$B$5*O168+Rubric!$B$6*P168+Rubric!$B$7*Q168+Rubric!$B$8*R168+Rubric!$B$9*S168+Rubric!$B$10*T168+Rubric!$B$11*U168)*20,1)</f>
        <v>76.2</v>
      </c>
      <c r="X168" s="14" t="n">
        <f aca="false">ROUND(-(V168-1)*3.5,1)</f>
        <v>-10.5</v>
      </c>
      <c r="Y168" s="18" t="n">
        <f aca="false">ROUND(W168+X168,1)</f>
        <v>65.7</v>
      </c>
      <c r="Z168" s="14" t="s">
        <v>100</v>
      </c>
      <c r="AA168" s="7"/>
    </row>
    <row r="169" customFormat="false" ht="15" hidden="false" customHeight="false" outlineLevel="0" collapsed="false">
      <c r="A169" s="14" t="n">
        <v>168</v>
      </c>
      <c r="B169" s="14" t="n">
        <v>176</v>
      </c>
      <c r="C169" s="7" t="s">
        <v>197</v>
      </c>
      <c r="D169" s="14" t="s">
        <v>904</v>
      </c>
      <c r="E169" s="7" t="s">
        <v>905</v>
      </c>
      <c r="F169" s="7" t="s">
        <v>906</v>
      </c>
      <c r="G169" s="7" t="s">
        <v>907</v>
      </c>
      <c r="H169" s="7" t="s">
        <v>908</v>
      </c>
      <c r="I169" s="15" t="n">
        <v>79</v>
      </c>
      <c r="J169" s="15" t="n">
        <v>249</v>
      </c>
      <c r="K169" s="16" t="n">
        <v>29</v>
      </c>
      <c r="L169" s="17" t="n">
        <v>4</v>
      </c>
      <c r="M169" s="17" t="n">
        <v>4</v>
      </c>
      <c r="N169" s="17" t="n">
        <v>2</v>
      </c>
      <c r="O169" s="17" t="n">
        <v>3</v>
      </c>
      <c r="P169" s="17" t="n">
        <v>4</v>
      </c>
      <c r="Q169" s="17" t="n">
        <v>4</v>
      </c>
      <c r="R169" s="17" t="n">
        <v>4</v>
      </c>
      <c r="S169" s="17" t="n">
        <v>4</v>
      </c>
      <c r="T169" s="17" t="n">
        <v>3</v>
      </c>
      <c r="U169" s="17" t="n">
        <v>5</v>
      </c>
      <c r="V169" s="17" t="n">
        <v>3</v>
      </c>
      <c r="W169" s="14" t="n">
        <f aca="false">ROUND((Rubric!$B$2*L169+Rubric!$B$3*M169+Rubric!$B$4*N169+Rubric!$B$5*O169+Rubric!$B$6*P169+Rubric!$B$7*Q169+Rubric!$B$8*R169+Rubric!$B$9*S169+Rubric!$B$10*T169+Rubric!$B$11*U169)*20,1)</f>
        <v>72.6</v>
      </c>
      <c r="X169" s="14" t="n">
        <f aca="false">ROUND(-(V169-1)*3.5,1)</f>
        <v>-7</v>
      </c>
      <c r="Y169" s="18" t="n">
        <f aca="false">ROUND(W169+X169,1)</f>
        <v>65.6</v>
      </c>
      <c r="Z169" s="14" t="s">
        <v>100</v>
      </c>
      <c r="AA169" s="7"/>
    </row>
    <row r="170" customFormat="false" ht="23.85" hidden="false" customHeight="false" outlineLevel="0" collapsed="false">
      <c r="A170" s="14" t="n">
        <v>169</v>
      </c>
      <c r="B170" s="14" t="n">
        <v>192</v>
      </c>
      <c r="C170" s="7" t="s">
        <v>175</v>
      </c>
      <c r="D170" s="14" t="s">
        <v>411</v>
      </c>
      <c r="E170" s="7" t="s">
        <v>909</v>
      </c>
      <c r="F170" s="7" t="s">
        <v>395</v>
      </c>
      <c r="G170" s="7" t="s">
        <v>910</v>
      </c>
      <c r="H170" s="7" t="s">
        <v>911</v>
      </c>
      <c r="I170" s="15" t="n">
        <v>499</v>
      </c>
      <c r="J170" s="15" t="n">
        <v>2499</v>
      </c>
      <c r="K170" s="16" t="n">
        <v>299</v>
      </c>
      <c r="L170" s="17" t="n">
        <v>4</v>
      </c>
      <c r="M170" s="17" t="n">
        <v>3</v>
      </c>
      <c r="N170" s="17" t="n">
        <v>5</v>
      </c>
      <c r="O170" s="17" t="n">
        <v>3</v>
      </c>
      <c r="P170" s="17" t="n">
        <v>4</v>
      </c>
      <c r="Q170" s="17" t="n">
        <v>3</v>
      </c>
      <c r="R170" s="17" t="n">
        <v>3</v>
      </c>
      <c r="S170" s="17" t="n">
        <v>3</v>
      </c>
      <c r="T170" s="17" t="n">
        <v>5</v>
      </c>
      <c r="U170" s="17" t="n">
        <v>3</v>
      </c>
      <c r="V170" s="17" t="n">
        <v>3</v>
      </c>
      <c r="W170" s="14" t="n">
        <f aca="false">ROUND((Rubric!$B$2*L170+Rubric!$B$3*M170+Rubric!$B$4*N170+Rubric!$B$5*O170+Rubric!$B$6*P170+Rubric!$B$7*Q170+Rubric!$B$8*R170+Rubric!$B$9*S170+Rubric!$B$10*T170+Rubric!$B$11*U170)*20,1)</f>
        <v>72.6</v>
      </c>
      <c r="X170" s="14" t="n">
        <f aca="false">ROUND(-(V170-1)*3.5,1)</f>
        <v>-7</v>
      </c>
      <c r="Y170" s="18" t="n">
        <f aca="false">ROUND(W170+X170,1)</f>
        <v>65.6</v>
      </c>
      <c r="Z170" s="14" t="s">
        <v>100</v>
      </c>
      <c r="AA170" s="7"/>
    </row>
    <row r="171" customFormat="false" ht="15" hidden="false" customHeight="false" outlineLevel="0" collapsed="false">
      <c r="A171" s="14" t="n">
        <v>170</v>
      </c>
      <c r="B171" s="14" t="n">
        <v>52</v>
      </c>
      <c r="C171" s="7" t="s">
        <v>163</v>
      </c>
      <c r="D171" s="14" t="s">
        <v>403</v>
      </c>
      <c r="E171" s="7" t="s">
        <v>912</v>
      </c>
      <c r="F171" s="7" t="s">
        <v>913</v>
      </c>
      <c r="G171" s="7" t="s">
        <v>914</v>
      </c>
      <c r="H171" s="7" t="s">
        <v>915</v>
      </c>
      <c r="I171" s="15" t="n">
        <v>299</v>
      </c>
      <c r="J171" s="15" t="n">
        <v>1499</v>
      </c>
      <c r="K171" s="16" t="n">
        <v>499</v>
      </c>
      <c r="L171" s="17" t="n">
        <v>4</v>
      </c>
      <c r="M171" s="17" t="n">
        <v>3</v>
      </c>
      <c r="N171" s="17" t="n">
        <v>5</v>
      </c>
      <c r="O171" s="17" t="n">
        <v>3</v>
      </c>
      <c r="P171" s="17" t="n">
        <v>4</v>
      </c>
      <c r="Q171" s="17" t="n">
        <v>2</v>
      </c>
      <c r="R171" s="17" t="n">
        <v>2</v>
      </c>
      <c r="S171" s="17" t="n">
        <v>3</v>
      </c>
      <c r="T171" s="17" t="n">
        <v>5</v>
      </c>
      <c r="U171" s="17" t="n">
        <v>3</v>
      </c>
      <c r="V171" s="17" t="n">
        <v>2</v>
      </c>
      <c r="W171" s="14" t="n">
        <f aca="false">ROUND((Rubric!$B$2*L171+Rubric!$B$3*M171+Rubric!$B$4*N171+Rubric!$B$5*O171+Rubric!$B$6*P171+Rubric!$B$7*Q171+Rubric!$B$8*R171+Rubric!$B$9*S171+Rubric!$B$10*T171+Rubric!$B$11*U171)*20,1)</f>
        <v>69</v>
      </c>
      <c r="X171" s="14" t="n">
        <f aca="false">ROUND(-(V171-1)*3.5,1)</f>
        <v>-3.5</v>
      </c>
      <c r="Y171" s="18" t="n">
        <f aca="false">ROUND(W171+X171,1)</f>
        <v>65.5</v>
      </c>
      <c r="Z171" s="14" t="s">
        <v>100</v>
      </c>
      <c r="AA171" s="7"/>
    </row>
    <row r="172" customFormat="false" ht="23.85" hidden="false" customHeight="false" outlineLevel="0" collapsed="false">
      <c r="A172" s="14" t="n">
        <v>171</v>
      </c>
      <c r="B172" s="14" t="n">
        <v>154</v>
      </c>
      <c r="C172" s="7" t="s">
        <v>114</v>
      </c>
      <c r="D172" s="14" t="s">
        <v>916</v>
      </c>
      <c r="E172" s="7" t="s">
        <v>917</v>
      </c>
      <c r="F172" s="7" t="s">
        <v>918</v>
      </c>
      <c r="G172" s="7" t="s">
        <v>919</v>
      </c>
      <c r="H172" s="7" t="s">
        <v>920</v>
      </c>
      <c r="I172" s="15" t="n">
        <v>499</v>
      </c>
      <c r="J172" s="15" t="n">
        <v>2499</v>
      </c>
      <c r="K172" s="16" t="n">
        <v>199</v>
      </c>
      <c r="L172" s="17" t="n">
        <v>4</v>
      </c>
      <c r="M172" s="17" t="n">
        <v>3</v>
      </c>
      <c r="N172" s="17" t="n">
        <v>5</v>
      </c>
      <c r="O172" s="17" t="n">
        <v>2</v>
      </c>
      <c r="P172" s="17" t="n">
        <v>3</v>
      </c>
      <c r="Q172" s="17" t="n">
        <v>2</v>
      </c>
      <c r="R172" s="17" t="n">
        <v>3</v>
      </c>
      <c r="S172" s="17" t="n">
        <v>3</v>
      </c>
      <c r="T172" s="17" t="n">
        <v>4</v>
      </c>
      <c r="U172" s="17" t="n">
        <v>3</v>
      </c>
      <c r="V172" s="17" t="n">
        <v>1</v>
      </c>
      <c r="W172" s="14" t="n">
        <f aca="false">ROUND((Rubric!$B$2*L172+Rubric!$B$3*M172+Rubric!$B$4*N172+Rubric!$B$5*O172+Rubric!$B$6*P172+Rubric!$B$7*Q172+Rubric!$B$8*R172+Rubric!$B$9*S172+Rubric!$B$10*T172+Rubric!$B$11*U172)*20,1)</f>
        <v>65.4</v>
      </c>
      <c r="X172" s="14" t="n">
        <f aca="false">ROUND(-(V172-1)*3.5,1)</f>
        <v>-0</v>
      </c>
      <c r="Y172" s="18" t="n">
        <f aca="false">ROUND(W172+X172,1)</f>
        <v>65.4</v>
      </c>
      <c r="Z172" s="14" t="s">
        <v>100</v>
      </c>
      <c r="AA172" s="7"/>
    </row>
    <row r="173" customFormat="false" ht="23.85" hidden="false" customHeight="false" outlineLevel="0" collapsed="false">
      <c r="A173" s="14" t="n">
        <v>172</v>
      </c>
      <c r="B173" s="14" t="n">
        <v>50</v>
      </c>
      <c r="C173" s="7" t="s">
        <v>163</v>
      </c>
      <c r="D173" s="14" t="s">
        <v>921</v>
      </c>
      <c r="E173" s="7" t="s">
        <v>922</v>
      </c>
      <c r="F173" s="7" t="s">
        <v>923</v>
      </c>
      <c r="G173" s="7" t="s">
        <v>924</v>
      </c>
      <c r="H173" s="7" t="s">
        <v>925</v>
      </c>
      <c r="I173" s="15" t="n">
        <v>499</v>
      </c>
      <c r="J173" s="15" t="n">
        <v>2999</v>
      </c>
      <c r="K173" s="16"/>
      <c r="L173" s="17" t="n">
        <v>3</v>
      </c>
      <c r="M173" s="17" t="n">
        <v>3</v>
      </c>
      <c r="N173" s="17" t="n">
        <v>5</v>
      </c>
      <c r="O173" s="17" t="n">
        <v>3</v>
      </c>
      <c r="P173" s="17" t="n">
        <v>4</v>
      </c>
      <c r="Q173" s="17" t="n">
        <v>3</v>
      </c>
      <c r="R173" s="17" t="n">
        <v>4</v>
      </c>
      <c r="S173" s="17" t="n">
        <v>3</v>
      </c>
      <c r="T173" s="17" t="n">
        <v>2</v>
      </c>
      <c r="U173" s="17" t="n">
        <v>3</v>
      </c>
      <c r="V173" s="17" t="n">
        <v>2</v>
      </c>
      <c r="W173" s="14" t="n">
        <f aca="false">ROUND((Rubric!$B$2*L173+Rubric!$B$3*M173+Rubric!$B$4*N173+Rubric!$B$5*O173+Rubric!$B$6*P173+Rubric!$B$7*Q173+Rubric!$B$8*R173+Rubric!$B$9*S173+Rubric!$B$10*T173+Rubric!$B$11*U173)*20,1)</f>
        <v>68.8</v>
      </c>
      <c r="X173" s="14" t="n">
        <f aca="false">ROUND(-(V173-1)*3.5,1)</f>
        <v>-3.5</v>
      </c>
      <c r="Y173" s="18" t="n">
        <f aca="false">ROUND(W173+X173,1)</f>
        <v>65.3</v>
      </c>
      <c r="Z173" s="14" t="s">
        <v>100</v>
      </c>
      <c r="AA173" s="7"/>
    </row>
    <row r="174" customFormat="false" ht="23.85" hidden="false" customHeight="false" outlineLevel="0" collapsed="false">
      <c r="A174" s="14" t="n">
        <v>173</v>
      </c>
      <c r="B174" s="14" t="n">
        <v>147</v>
      </c>
      <c r="C174" s="7" t="s">
        <v>114</v>
      </c>
      <c r="D174" s="14" t="s">
        <v>926</v>
      </c>
      <c r="E174" s="7" t="s">
        <v>927</v>
      </c>
      <c r="F174" s="7" t="s">
        <v>918</v>
      </c>
      <c r="G174" s="7" t="s">
        <v>928</v>
      </c>
      <c r="H174" s="7" t="s">
        <v>929</v>
      </c>
      <c r="I174" s="15" t="n">
        <v>499</v>
      </c>
      <c r="J174" s="15" t="n">
        <v>2499</v>
      </c>
      <c r="K174" s="16" t="n">
        <v>299</v>
      </c>
      <c r="L174" s="17" t="n">
        <v>4</v>
      </c>
      <c r="M174" s="17" t="n">
        <v>3</v>
      </c>
      <c r="N174" s="17" t="n">
        <v>5</v>
      </c>
      <c r="O174" s="17" t="n">
        <v>2</v>
      </c>
      <c r="P174" s="17" t="n">
        <v>4</v>
      </c>
      <c r="Q174" s="17" t="n">
        <v>2</v>
      </c>
      <c r="R174" s="17" t="n">
        <v>3</v>
      </c>
      <c r="S174" s="17" t="n">
        <v>3</v>
      </c>
      <c r="T174" s="17" t="n">
        <v>5</v>
      </c>
      <c r="U174" s="17" t="n">
        <v>3</v>
      </c>
      <c r="V174" s="17" t="n">
        <v>2</v>
      </c>
      <c r="W174" s="14" t="n">
        <f aca="false">ROUND((Rubric!$B$2*L174+Rubric!$B$3*M174+Rubric!$B$4*N174+Rubric!$B$5*O174+Rubric!$B$6*P174+Rubric!$B$7*Q174+Rubric!$B$8*R174+Rubric!$B$9*S174+Rubric!$B$10*T174+Rubric!$B$11*U174)*20,1)</f>
        <v>68.8</v>
      </c>
      <c r="X174" s="14" t="n">
        <f aca="false">ROUND(-(V174-1)*3.5,1)</f>
        <v>-3.5</v>
      </c>
      <c r="Y174" s="18" t="n">
        <f aca="false">ROUND(W174+X174,1)</f>
        <v>65.3</v>
      </c>
      <c r="Z174" s="14" t="s">
        <v>100</v>
      </c>
      <c r="AA174" s="7"/>
    </row>
    <row r="175" customFormat="false" ht="23.85" hidden="false" customHeight="false" outlineLevel="0" collapsed="false">
      <c r="A175" s="14" t="n">
        <v>174</v>
      </c>
      <c r="B175" s="14" t="n">
        <v>244</v>
      </c>
      <c r="C175" s="7" t="s">
        <v>203</v>
      </c>
      <c r="D175" s="14" t="s">
        <v>930</v>
      </c>
      <c r="E175" s="7" t="s">
        <v>931</v>
      </c>
      <c r="F175" s="7" t="s">
        <v>932</v>
      </c>
      <c r="G175" s="7" t="s">
        <v>933</v>
      </c>
      <c r="H175" s="7" t="s">
        <v>934</v>
      </c>
      <c r="I175" s="15" t="n">
        <v>299</v>
      </c>
      <c r="J175" s="15" t="n">
        <v>1499</v>
      </c>
      <c r="K175" s="16"/>
      <c r="L175" s="17" t="n">
        <v>4</v>
      </c>
      <c r="M175" s="17" t="n">
        <v>4</v>
      </c>
      <c r="N175" s="17" t="n">
        <v>4</v>
      </c>
      <c r="O175" s="17" t="n">
        <v>2</v>
      </c>
      <c r="P175" s="17" t="n">
        <v>4</v>
      </c>
      <c r="Q175" s="17" t="n">
        <v>4</v>
      </c>
      <c r="R175" s="17" t="n">
        <v>4</v>
      </c>
      <c r="S175" s="17" t="n">
        <v>4</v>
      </c>
      <c r="T175" s="17" t="n">
        <v>1</v>
      </c>
      <c r="U175" s="17" t="n">
        <v>4</v>
      </c>
      <c r="V175" s="17" t="n">
        <v>3</v>
      </c>
      <c r="W175" s="14" t="n">
        <f aca="false">ROUND((Rubric!$B$2*L175+Rubric!$B$3*M175+Rubric!$B$4*N175+Rubric!$B$5*O175+Rubric!$B$6*P175+Rubric!$B$7*Q175+Rubric!$B$8*R175+Rubric!$B$9*S175+Rubric!$B$10*T175+Rubric!$B$11*U175)*20,1)</f>
        <v>72.2</v>
      </c>
      <c r="X175" s="14" t="n">
        <f aca="false">ROUND(-(V175-1)*3.5,1)</f>
        <v>-7</v>
      </c>
      <c r="Y175" s="18" t="n">
        <f aca="false">ROUND(W175+X175,1)</f>
        <v>65.2</v>
      </c>
      <c r="Z175" s="14" t="s">
        <v>100</v>
      </c>
      <c r="AA175" s="7"/>
    </row>
    <row r="176" customFormat="false" ht="23.85" hidden="false" customHeight="false" outlineLevel="0" collapsed="false">
      <c r="A176" s="14" t="n">
        <v>175</v>
      </c>
      <c r="B176" s="14" t="n">
        <v>186</v>
      </c>
      <c r="C176" s="7" t="s">
        <v>175</v>
      </c>
      <c r="D176" s="14" t="s">
        <v>935</v>
      </c>
      <c r="E176" s="7" t="s">
        <v>936</v>
      </c>
      <c r="F176" s="7" t="s">
        <v>937</v>
      </c>
      <c r="G176" s="7" t="s">
        <v>938</v>
      </c>
      <c r="H176" s="7" t="s">
        <v>939</v>
      </c>
      <c r="I176" s="15" t="n">
        <v>299</v>
      </c>
      <c r="J176" s="15" t="n">
        <v>1499</v>
      </c>
      <c r="K176" s="16" t="n">
        <v>199</v>
      </c>
      <c r="L176" s="17" t="n">
        <v>4</v>
      </c>
      <c r="M176" s="17" t="n">
        <v>4</v>
      </c>
      <c r="N176" s="17" t="n">
        <v>4</v>
      </c>
      <c r="O176" s="17" t="n">
        <v>3</v>
      </c>
      <c r="P176" s="17" t="n">
        <v>3</v>
      </c>
      <c r="Q176" s="17" t="n">
        <v>2</v>
      </c>
      <c r="R176" s="17" t="n">
        <v>3</v>
      </c>
      <c r="S176" s="17" t="n">
        <v>3</v>
      </c>
      <c r="T176" s="17" t="n">
        <v>4</v>
      </c>
      <c r="U176" s="17" t="n">
        <v>4</v>
      </c>
      <c r="V176" s="17" t="n">
        <v>2</v>
      </c>
      <c r="W176" s="14" t="n">
        <f aca="false">ROUND((Rubric!$B$2*L176+Rubric!$B$3*M176+Rubric!$B$4*N176+Rubric!$B$5*O176+Rubric!$B$6*P176+Rubric!$B$7*Q176+Rubric!$B$8*R176+Rubric!$B$9*S176+Rubric!$B$10*T176+Rubric!$B$11*U176)*20,1)</f>
        <v>68.4</v>
      </c>
      <c r="X176" s="14" t="n">
        <f aca="false">ROUND(-(V176-1)*3.5,1)</f>
        <v>-3.5</v>
      </c>
      <c r="Y176" s="18" t="n">
        <f aca="false">ROUND(W176+X176,1)</f>
        <v>64.9</v>
      </c>
      <c r="Z176" s="14" t="s">
        <v>100</v>
      </c>
      <c r="AA176" s="7"/>
    </row>
    <row r="177" customFormat="false" ht="23.85" hidden="false" customHeight="false" outlineLevel="0" collapsed="false">
      <c r="A177" s="14" t="n">
        <v>176</v>
      </c>
      <c r="B177" s="14" t="n">
        <v>234</v>
      </c>
      <c r="C177" s="7" t="s">
        <v>145</v>
      </c>
      <c r="D177" s="14" t="s">
        <v>940</v>
      </c>
      <c r="E177" s="7" t="s">
        <v>941</v>
      </c>
      <c r="F177" s="7" t="s">
        <v>942</v>
      </c>
      <c r="G177" s="7" t="s">
        <v>943</v>
      </c>
      <c r="H177" s="7" t="s">
        <v>944</v>
      </c>
      <c r="I177" s="15" t="n">
        <v>149</v>
      </c>
      <c r="J177" s="15" t="n">
        <v>599</v>
      </c>
      <c r="K177" s="16"/>
      <c r="L177" s="17" t="n">
        <v>4</v>
      </c>
      <c r="M177" s="17" t="n">
        <v>4</v>
      </c>
      <c r="N177" s="17" t="n">
        <v>3</v>
      </c>
      <c r="O177" s="17" t="n">
        <v>4</v>
      </c>
      <c r="P177" s="17" t="n">
        <v>3</v>
      </c>
      <c r="Q177" s="17" t="n">
        <v>3</v>
      </c>
      <c r="R177" s="17" t="n">
        <v>4</v>
      </c>
      <c r="S177" s="17" t="n">
        <v>4</v>
      </c>
      <c r="T177" s="17" t="n">
        <v>1</v>
      </c>
      <c r="U177" s="17" t="n">
        <v>5</v>
      </c>
      <c r="V177" s="17" t="n">
        <v>3</v>
      </c>
      <c r="W177" s="14" t="n">
        <f aca="false">ROUND((Rubric!$B$2*L177+Rubric!$B$3*M177+Rubric!$B$4*N177+Rubric!$B$5*O177+Rubric!$B$6*P177+Rubric!$B$7*Q177+Rubric!$B$8*R177+Rubric!$B$9*S177+Rubric!$B$10*T177+Rubric!$B$11*U177)*20,1)</f>
        <v>71.8</v>
      </c>
      <c r="X177" s="14" t="n">
        <f aca="false">ROUND(-(V177-1)*3.5,1)</f>
        <v>-7</v>
      </c>
      <c r="Y177" s="18" t="n">
        <f aca="false">ROUND(W177+X177,1)</f>
        <v>64.8</v>
      </c>
      <c r="Z177" s="14" t="s">
        <v>100</v>
      </c>
      <c r="AA177" s="7"/>
    </row>
    <row r="178" customFormat="false" ht="15" hidden="false" customHeight="false" outlineLevel="0" collapsed="false">
      <c r="A178" s="14" t="n">
        <v>177</v>
      </c>
      <c r="B178" s="14" t="n">
        <v>169</v>
      </c>
      <c r="C178" s="7" t="s">
        <v>197</v>
      </c>
      <c r="D178" s="14" t="s">
        <v>945</v>
      </c>
      <c r="E178" s="7" t="s">
        <v>946</v>
      </c>
      <c r="F178" s="7" t="s">
        <v>947</v>
      </c>
      <c r="G178" s="7" t="s">
        <v>948</v>
      </c>
      <c r="H178" s="7" t="s">
        <v>949</v>
      </c>
      <c r="I178" s="15" t="n">
        <v>99</v>
      </c>
      <c r="J178" s="15" t="n">
        <v>399</v>
      </c>
      <c r="K178" s="16"/>
      <c r="L178" s="17" t="n">
        <v>4</v>
      </c>
      <c r="M178" s="17" t="n">
        <v>4</v>
      </c>
      <c r="N178" s="17" t="n">
        <v>2</v>
      </c>
      <c r="O178" s="17" t="n">
        <v>4</v>
      </c>
      <c r="P178" s="17" t="n">
        <v>4</v>
      </c>
      <c r="Q178" s="17" t="n">
        <v>4</v>
      </c>
      <c r="R178" s="17" t="n">
        <v>5</v>
      </c>
      <c r="S178" s="17" t="n">
        <v>4</v>
      </c>
      <c r="T178" s="17" t="n">
        <v>1</v>
      </c>
      <c r="U178" s="17" t="n">
        <v>5</v>
      </c>
      <c r="V178" s="17" t="n">
        <v>4</v>
      </c>
      <c r="W178" s="14" t="n">
        <f aca="false">ROUND((Rubric!$B$2*L178+Rubric!$B$3*M178+Rubric!$B$4*N178+Rubric!$B$5*O178+Rubric!$B$6*P178+Rubric!$B$7*Q178+Rubric!$B$8*R178+Rubric!$B$9*S178+Rubric!$B$10*T178+Rubric!$B$11*U178)*20,1)</f>
        <v>75.2</v>
      </c>
      <c r="X178" s="14" t="n">
        <f aca="false">ROUND(-(V178-1)*3.5,1)</f>
        <v>-10.5</v>
      </c>
      <c r="Y178" s="18" t="n">
        <f aca="false">ROUND(W178+X178,1)</f>
        <v>64.7</v>
      </c>
      <c r="Z178" s="14" t="s">
        <v>100</v>
      </c>
      <c r="AA178" s="7"/>
    </row>
    <row r="179" customFormat="false" ht="15" hidden="false" customHeight="false" outlineLevel="0" collapsed="false">
      <c r="A179" s="14" t="n">
        <v>178</v>
      </c>
      <c r="B179" s="14" t="n">
        <v>181</v>
      </c>
      <c r="C179" s="7" t="s">
        <v>197</v>
      </c>
      <c r="D179" s="14" t="s">
        <v>950</v>
      </c>
      <c r="E179" s="7" t="s">
        <v>951</v>
      </c>
      <c r="F179" s="7" t="s">
        <v>445</v>
      </c>
      <c r="G179" s="7" t="s">
        <v>952</v>
      </c>
      <c r="H179" s="7" t="s">
        <v>953</v>
      </c>
      <c r="I179" s="15" t="n">
        <v>39</v>
      </c>
      <c r="J179" s="15" t="n">
        <v>149</v>
      </c>
      <c r="K179" s="16" t="n">
        <v>19</v>
      </c>
      <c r="L179" s="17" t="n">
        <v>4</v>
      </c>
      <c r="M179" s="17" t="n">
        <v>5</v>
      </c>
      <c r="N179" s="17" t="n">
        <v>1</v>
      </c>
      <c r="O179" s="17" t="n">
        <v>3</v>
      </c>
      <c r="P179" s="17" t="n">
        <v>3</v>
      </c>
      <c r="Q179" s="17" t="n">
        <v>3</v>
      </c>
      <c r="R179" s="17" t="n">
        <v>4</v>
      </c>
      <c r="S179" s="17" t="n">
        <v>4</v>
      </c>
      <c r="T179" s="17" t="n">
        <v>3</v>
      </c>
      <c r="U179" s="17" t="n">
        <v>5</v>
      </c>
      <c r="V179" s="17" t="n">
        <v>2</v>
      </c>
      <c r="W179" s="14" t="n">
        <f aca="false">ROUND((Rubric!$B$2*L179+Rubric!$B$3*M179+Rubric!$B$4*N179+Rubric!$B$5*O179+Rubric!$B$6*P179+Rubric!$B$7*Q179+Rubric!$B$8*R179+Rubric!$B$9*S179+Rubric!$B$10*T179+Rubric!$B$11*U179)*20,1)</f>
        <v>68.2</v>
      </c>
      <c r="X179" s="14" t="n">
        <f aca="false">ROUND(-(V179-1)*3.5,1)</f>
        <v>-3.5</v>
      </c>
      <c r="Y179" s="18" t="n">
        <f aca="false">ROUND(W179+X179,1)</f>
        <v>64.7</v>
      </c>
      <c r="Z179" s="14" t="s">
        <v>100</v>
      </c>
      <c r="AA179" s="7"/>
    </row>
    <row r="180" customFormat="false" ht="15" hidden="false" customHeight="false" outlineLevel="0" collapsed="false">
      <c r="A180" s="14" t="n">
        <v>179</v>
      </c>
      <c r="B180" s="14" t="n">
        <v>199</v>
      </c>
      <c r="C180" s="7" t="s">
        <v>157</v>
      </c>
      <c r="D180" s="14" t="s">
        <v>954</v>
      </c>
      <c r="E180" s="7" t="s">
        <v>955</v>
      </c>
      <c r="F180" s="7" t="s">
        <v>956</v>
      </c>
      <c r="G180" s="7" t="s">
        <v>957</v>
      </c>
      <c r="H180" s="7" t="s">
        <v>958</v>
      </c>
      <c r="I180" s="15" t="n">
        <v>299</v>
      </c>
      <c r="J180" s="15" t="n">
        <v>999</v>
      </c>
      <c r="K180" s="16"/>
      <c r="L180" s="17" t="n">
        <v>4</v>
      </c>
      <c r="M180" s="17" t="n">
        <v>4</v>
      </c>
      <c r="N180" s="17" t="n">
        <v>4</v>
      </c>
      <c r="O180" s="17" t="n">
        <v>4</v>
      </c>
      <c r="P180" s="17" t="n">
        <v>4</v>
      </c>
      <c r="Q180" s="17" t="n">
        <v>4</v>
      </c>
      <c r="R180" s="17" t="n">
        <v>4</v>
      </c>
      <c r="S180" s="17" t="n">
        <v>3</v>
      </c>
      <c r="T180" s="17" t="n">
        <v>1</v>
      </c>
      <c r="U180" s="17" t="n">
        <v>4</v>
      </c>
      <c r="V180" s="17" t="n">
        <v>4</v>
      </c>
      <c r="W180" s="14" t="n">
        <f aca="false">ROUND((Rubric!$B$2*L180+Rubric!$B$3*M180+Rubric!$B$4*N180+Rubric!$B$5*O180+Rubric!$B$6*P180+Rubric!$B$7*Q180+Rubric!$B$8*R180+Rubric!$B$9*S180+Rubric!$B$10*T180+Rubric!$B$11*U180)*20,1)</f>
        <v>75.2</v>
      </c>
      <c r="X180" s="14" t="n">
        <f aca="false">ROUND(-(V180-1)*3.5,1)</f>
        <v>-10.5</v>
      </c>
      <c r="Y180" s="18" t="n">
        <f aca="false">ROUND(W180+X180,1)</f>
        <v>64.7</v>
      </c>
      <c r="Z180" s="14" t="s">
        <v>100</v>
      </c>
      <c r="AA180" s="7"/>
    </row>
    <row r="181" customFormat="false" ht="15" hidden="false" customHeight="false" outlineLevel="0" collapsed="false">
      <c r="A181" s="14" t="n">
        <v>180</v>
      </c>
      <c r="B181" s="14" t="n">
        <v>91</v>
      </c>
      <c r="C181" s="7" t="s">
        <v>107</v>
      </c>
      <c r="D181" s="14" t="s">
        <v>959</v>
      </c>
      <c r="E181" s="7" t="s">
        <v>960</v>
      </c>
      <c r="F181" s="7" t="s">
        <v>961</v>
      </c>
      <c r="G181" s="7" t="s">
        <v>962</v>
      </c>
      <c r="H181" s="7" t="s">
        <v>963</v>
      </c>
      <c r="I181" s="15" t="n">
        <v>499</v>
      </c>
      <c r="J181" s="15" t="n">
        <v>1999</v>
      </c>
      <c r="K181" s="16" t="n">
        <v>199</v>
      </c>
      <c r="L181" s="17" t="n">
        <v>4</v>
      </c>
      <c r="M181" s="17" t="n">
        <v>3</v>
      </c>
      <c r="N181" s="17" t="n">
        <v>5</v>
      </c>
      <c r="O181" s="17" t="n">
        <v>3</v>
      </c>
      <c r="P181" s="17" t="n">
        <v>4</v>
      </c>
      <c r="Q181" s="17" t="n">
        <v>3</v>
      </c>
      <c r="R181" s="17" t="n">
        <v>3</v>
      </c>
      <c r="S181" s="17" t="n">
        <v>3</v>
      </c>
      <c r="T181" s="17" t="n">
        <v>4</v>
      </c>
      <c r="U181" s="17" t="n">
        <v>3</v>
      </c>
      <c r="V181" s="17" t="n">
        <v>3</v>
      </c>
      <c r="W181" s="14" t="n">
        <f aca="false">ROUND((Rubric!$B$2*L181+Rubric!$B$3*M181+Rubric!$B$4*N181+Rubric!$B$5*O181+Rubric!$B$6*P181+Rubric!$B$7*Q181+Rubric!$B$8*R181+Rubric!$B$9*S181+Rubric!$B$10*T181+Rubric!$B$11*U181)*20,1)</f>
        <v>71.6</v>
      </c>
      <c r="X181" s="14" t="n">
        <f aca="false">ROUND(-(V181-1)*3.5,1)</f>
        <v>-7</v>
      </c>
      <c r="Y181" s="18" t="n">
        <f aca="false">ROUND(W181+X181,1)</f>
        <v>64.6</v>
      </c>
      <c r="Z181" s="14" t="s">
        <v>100</v>
      </c>
      <c r="AA181" s="7"/>
    </row>
    <row r="182" customFormat="false" ht="15" hidden="false" customHeight="false" outlineLevel="0" collapsed="false">
      <c r="A182" s="14" t="n">
        <v>181</v>
      </c>
      <c r="B182" s="14" t="n">
        <v>109</v>
      </c>
      <c r="C182" s="7" t="s">
        <v>344</v>
      </c>
      <c r="D182" s="14" t="s">
        <v>964</v>
      </c>
      <c r="E182" s="7" t="s">
        <v>965</v>
      </c>
      <c r="F182" s="7" t="s">
        <v>966</v>
      </c>
      <c r="G182" s="7" t="s">
        <v>967</v>
      </c>
      <c r="H182" s="7" t="s">
        <v>968</v>
      </c>
      <c r="I182" s="15" t="n">
        <v>499</v>
      </c>
      <c r="J182" s="15" t="n">
        <v>2499</v>
      </c>
      <c r="K182" s="16" t="n">
        <v>199</v>
      </c>
      <c r="L182" s="17" t="n">
        <v>3</v>
      </c>
      <c r="M182" s="17" t="n">
        <v>4</v>
      </c>
      <c r="N182" s="17" t="n">
        <v>5</v>
      </c>
      <c r="O182" s="17" t="n">
        <v>2</v>
      </c>
      <c r="P182" s="17" t="n">
        <v>4</v>
      </c>
      <c r="Q182" s="17" t="n">
        <v>2</v>
      </c>
      <c r="R182" s="17" t="n">
        <v>2</v>
      </c>
      <c r="S182" s="17" t="n">
        <v>3</v>
      </c>
      <c r="T182" s="17" t="n">
        <v>4</v>
      </c>
      <c r="U182" s="17" t="n">
        <v>3</v>
      </c>
      <c r="V182" s="17" t="n">
        <v>1</v>
      </c>
      <c r="W182" s="14" t="n">
        <f aca="false">ROUND((Rubric!$B$2*L182+Rubric!$B$3*M182+Rubric!$B$4*N182+Rubric!$B$5*O182+Rubric!$B$6*P182+Rubric!$B$7*Q182+Rubric!$B$8*R182+Rubric!$B$9*S182+Rubric!$B$10*T182+Rubric!$B$11*U182)*20,1)</f>
        <v>64.6</v>
      </c>
      <c r="X182" s="14" t="n">
        <f aca="false">ROUND(-(V182-1)*3.5,1)</f>
        <v>-0</v>
      </c>
      <c r="Y182" s="18" t="n">
        <f aca="false">ROUND(W182+X182,1)</f>
        <v>64.6</v>
      </c>
      <c r="Z182" s="14" t="s">
        <v>100</v>
      </c>
      <c r="AA182" s="7"/>
    </row>
    <row r="183" customFormat="false" ht="23.85" hidden="false" customHeight="false" outlineLevel="0" collapsed="false">
      <c r="A183" s="14" t="n">
        <v>182</v>
      </c>
      <c r="B183" s="14" t="n">
        <v>216</v>
      </c>
      <c r="C183" s="7" t="s">
        <v>151</v>
      </c>
      <c r="D183" s="14" t="s">
        <v>969</v>
      </c>
      <c r="E183" s="7" t="s">
        <v>970</v>
      </c>
      <c r="F183" s="7" t="s">
        <v>971</v>
      </c>
      <c r="G183" s="7" t="s">
        <v>972</v>
      </c>
      <c r="H183" s="7" t="s">
        <v>973</v>
      </c>
      <c r="I183" s="15" t="n">
        <v>199</v>
      </c>
      <c r="J183" s="15" t="n">
        <v>999</v>
      </c>
      <c r="K183" s="16" t="n">
        <v>299</v>
      </c>
      <c r="L183" s="17" t="n">
        <v>4</v>
      </c>
      <c r="M183" s="17" t="n">
        <v>4</v>
      </c>
      <c r="N183" s="17" t="n">
        <v>3</v>
      </c>
      <c r="O183" s="17" t="n">
        <v>3</v>
      </c>
      <c r="P183" s="17" t="n">
        <v>3</v>
      </c>
      <c r="Q183" s="17" t="n">
        <v>2</v>
      </c>
      <c r="R183" s="17" t="n">
        <v>2</v>
      </c>
      <c r="S183" s="17" t="n">
        <v>3</v>
      </c>
      <c r="T183" s="17" t="n">
        <v>5</v>
      </c>
      <c r="U183" s="17" t="n">
        <v>4</v>
      </c>
      <c r="V183" s="17" t="n">
        <v>1</v>
      </c>
      <c r="W183" s="14" t="n">
        <f aca="false">ROUND((Rubric!$B$2*L183+Rubric!$B$3*M183+Rubric!$B$4*N183+Rubric!$B$5*O183+Rubric!$B$6*P183+Rubric!$B$7*Q183+Rubric!$B$8*R183+Rubric!$B$9*S183+Rubric!$B$10*T183+Rubric!$B$11*U183)*20,1)</f>
        <v>64.6</v>
      </c>
      <c r="X183" s="14" t="n">
        <f aca="false">ROUND(-(V183-1)*3.5,1)</f>
        <v>-0</v>
      </c>
      <c r="Y183" s="18" t="n">
        <f aca="false">ROUND(W183+X183,1)</f>
        <v>64.6</v>
      </c>
      <c r="Z183" s="14" t="s">
        <v>100</v>
      </c>
      <c r="AA183" s="7"/>
    </row>
    <row r="184" customFormat="false" ht="23.85" hidden="false" customHeight="false" outlineLevel="0" collapsed="false">
      <c r="A184" s="14" t="n">
        <v>183</v>
      </c>
      <c r="B184" s="14" t="n">
        <v>251</v>
      </c>
      <c r="C184" s="7" t="s">
        <v>203</v>
      </c>
      <c r="D184" s="14" t="s">
        <v>974</v>
      </c>
      <c r="E184" s="7" t="s">
        <v>975</v>
      </c>
      <c r="F184" s="7" t="s">
        <v>976</v>
      </c>
      <c r="G184" s="7" t="s">
        <v>977</v>
      </c>
      <c r="H184" s="7" t="s">
        <v>978</v>
      </c>
      <c r="I184" s="15" t="n">
        <v>199</v>
      </c>
      <c r="J184" s="15" t="n">
        <v>999</v>
      </c>
      <c r="K184" s="16" t="n">
        <v>99</v>
      </c>
      <c r="L184" s="17" t="n">
        <v>3</v>
      </c>
      <c r="M184" s="17" t="n">
        <v>4</v>
      </c>
      <c r="N184" s="17" t="n">
        <v>3</v>
      </c>
      <c r="O184" s="17" t="n">
        <v>2</v>
      </c>
      <c r="P184" s="17" t="n">
        <v>4</v>
      </c>
      <c r="Q184" s="17" t="n">
        <v>2</v>
      </c>
      <c r="R184" s="17" t="n">
        <v>3</v>
      </c>
      <c r="S184" s="17" t="n">
        <v>4</v>
      </c>
      <c r="T184" s="17" t="n">
        <v>4</v>
      </c>
      <c r="U184" s="17" t="n">
        <v>4</v>
      </c>
      <c r="V184" s="17" t="n">
        <v>1</v>
      </c>
      <c r="W184" s="14" t="n">
        <f aca="false">ROUND((Rubric!$B$2*L184+Rubric!$B$3*M184+Rubric!$B$4*N184+Rubric!$B$5*O184+Rubric!$B$6*P184+Rubric!$B$7*Q184+Rubric!$B$8*R184+Rubric!$B$9*S184+Rubric!$B$10*T184+Rubric!$B$11*U184)*20,1)</f>
        <v>64.6</v>
      </c>
      <c r="X184" s="14" t="n">
        <f aca="false">ROUND(-(V184-1)*3.5,1)</f>
        <v>-0</v>
      </c>
      <c r="Y184" s="18" t="n">
        <f aca="false">ROUND(W184+X184,1)</f>
        <v>64.6</v>
      </c>
      <c r="Z184" s="14" t="s">
        <v>100</v>
      </c>
      <c r="AA184" s="7"/>
    </row>
    <row r="185" customFormat="false" ht="23.85" hidden="false" customHeight="false" outlineLevel="0" collapsed="false">
      <c r="A185" s="14" t="n">
        <v>184</v>
      </c>
      <c r="B185" s="14" t="n">
        <v>38</v>
      </c>
      <c r="C185" s="7" t="s">
        <v>127</v>
      </c>
      <c r="D185" s="14" t="s">
        <v>979</v>
      </c>
      <c r="E185" s="7" t="s">
        <v>980</v>
      </c>
      <c r="F185" s="7" t="s">
        <v>981</v>
      </c>
      <c r="G185" s="7" t="s">
        <v>982</v>
      </c>
      <c r="H185" s="7" t="s">
        <v>983</v>
      </c>
      <c r="I185" s="15" t="n">
        <v>79</v>
      </c>
      <c r="J185" s="15" t="n">
        <v>229</v>
      </c>
      <c r="K185" s="16"/>
      <c r="L185" s="17" t="n">
        <v>4</v>
      </c>
      <c r="M185" s="17" t="n">
        <v>4</v>
      </c>
      <c r="N185" s="17" t="n">
        <v>2</v>
      </c>
      <c r="O185" s="17" t="n">
        <v>4</v>
      </c>
      <c r="P185" s="17" t="n">
        <v>3</v>
      </c>
      <c r="Q185" s="17" t="n">
        <v>3</v>
      </c>
      <c r="R185" s="17" t="n">
        <v>4</v>
      </c>
      <c r="S185" s="17" t="n">
        <v>4</v>
      </c>
      <c r="T185" s="17" t="n">
        <v>1</v>
      </c>
      <c r="U185" s="17" t="n">
        <v>4</v>
      </c>
      <c r="V185" s="17" t="n">
        <v>2</v>
      </c>
      <c r="W185" s="14" t="n">
        <f aca="false">ROUND((Rubric!$B$2*L185+Rubric!$B$3*M185+Rubric!$B$4*N185+Rubric!$B$5*O185+Rubric!$B$6*P185+Rubric!$B$7*Q185+Rubric!$B$8*R185+Rubric!$B$9*S185+Rubric!$B$10*T185+Rubric!$B$11*U185)*20,1)</f>
        <v>68</v>
      </c>
      <c r="X185" s="14" t="n">
        <f aca="false">ROUND(-(V185-1)*3.5,1)</f>
        <v>-3.5</v>
      </c>
      <c r="Y185" s="18" t="n">
        <f aca="false">ROUND(W185+X185,1)</f>
        <v>64.5</v>
      </c>
      <c r="Z185" s="14" t="s">
        <v>100</v>
      </c>
      <c r="AA185" s="7"/>
    </row>
    <row r="186" customFormat="false" ht="15" hidden="false" customHeight="false" outlineLevel="0" collapsed="false">
      <c r="A186" s="14" t="n">
        <v>185</v>
      </c>
      <c r="B186" s="14" t="n">
        <v>68</v>
      </c>
      <c r="C186" s="7" t="s">
        <v>79</v>
      </c>
      <c r="D186" s="14" t="s">
        <v>984</v>
      </c>
      <c r="E186" s="7" t="s">
        <v>985</v>
      </c>
      <c r="F186" s="7" t="s">
        <v>283</v>
      </c>
      <c r="G186" s="7" t="s">
        <v>986</v>
      </c>
      <c r="H186" s="7" t="s">
        <v>987</v>
      </c>
      <c r="I186" s="15" t="n">
        <v>149</v>
      </c>
      <c r="J186" s="15" t="n">
        <v>599</v>
      </c>
      <c r="K186" s="16" t="n">
        <v>99</v>
      </c>
      <c r="L186" s="17" t="n">
        <v>4</v>
      </c>
      <c r="M186" s="17" t="n">
        <v>4</v>
      </c>
      <c r="N186" s="17" t="n">
        <v>3</v>
      </c>
      <c r="O186" s="17" t="n">
        <v>3</v>
      </c>
      <c r="P186" s="17" t="n">
        <v>4</v>
      </c>
      <c r="Q186" s="17" t="n">
        <v>4</v>
      </c>
      <c r="R186" s="17" t="n">
        <v>4</v>
      </c>
      <c r="S186" s="17" t="n">
        <v>4</v>
      </c>
      <c r="T186" s="17" t="n">
        <v>4</v>
      </c>
      <c r="U186" s="17" t="n">
        <v>4</v>
      </c>
      <c r="V186" s="17" t="n">
        <v>4</v>
      </c>
      <c r="W186" s="14" t="n">
        <f aca="false">ROUND((Rubric!$B$2*L186+Rubric!$B$3*M186+Rubric!$B$4*N186+Rubric!$B$5*O186+Rubric!$B$6*P186+Rubric!$B$7*Q186+Rubric!$B$8*R186+Rubric!$B$9*S186+Rubric!$B$10*T186+Rubric!$B$11*U186)*20,1)</f>
        <v>75</v>
      </c>
      <c r="X186" s="14" t="n">
        <f aca="false">ROUND(-(V186-1)*3.5,1)</f>
        <v>-10.5</v>
      </c>
      <c r="Y186" s="18" t="n">
        <f aca="false">ROUND(W186+X186,1)</f>
        <v>64.5</v>
      </c>
      <c r="Z186" s="14" t="s">
        <v>100</v>
      </c>
      <c r="AA186" s="7"/>
    </row>
    <row r="187" customFormat="false" ht="23.85" hidden="false" customHeight="false" outlineLevel="0" collapsed="false">
      <c r="A187" s="14" t="n">
        <v>186</v>
      </c>
      <c r="B187" s="14" t="n">
        <v>117</v>
      </c>
      <c r="C187" s="7" t="s">
        <v>87</v>
      </c>
      <c r="D187" s="14" t="s">
        <v>988</v>
      </c>
      <c r="E187" s="7" t="s">
        <v>989</v>
      </c>
      <c r="F187" s="7" t="s">
        <v>990</v>
      </c>
      <c r="G187" s="7" t="s">
        <v>991</v>
      </c>
      <c r="H187" s="7" t="s">
        <v>992</v>
      </c>
      <c r="I187" s="15" t="n">
        <v>499</v>
      </c>
      <c r="J187" s="15" t="n">
        <v>2499</v>
      </c>
      <c r="K187" s="16" t="n">
        <v>199</v>
      </c>
      <c r="L187" s="17" t="n">
        <v>4</v>
      </c>
      <c r="M187" s="17" t="n">
        <v>3</v>
      </c>
      <c r="N187" s="17" t="n">
        <v>5</v>
      </c>
      <c r="O187" s="17" t="n">
        <v>2</v>
      </c>
      <c r="P187" s="17" t="n">
        <v>4</v>
      </c>
      <c r="Q187" s="17" t="n">
        <v>2</v>
      </c>
      <c r="R187" s="17" t="n">
        <v>3</v>
      </c>
      <c r="S187" s="17" t="n">
        <v>3</v>
      </c>
      <c r="T187" s="17" t="n">
        <v>4</v>
      </c>
      <c r="U187" s="17" t="n">
        <v>3</v>
      </c>
      <c r="V187" s="17" t="n">
        <v>2</v>
      </c>
      <c r="W187" s="14" t="n">
        <f aca="false">ROUND((Rubric!$B$2*L187+Rubric!$B$3*M187+Rubric!$B$4*N187+Rubric!$B$5*O187+Rubric!$B$6*P187+Rubric!$B$7*Q187+Rubric!$B$8*R187+Rubric!$B$9*S187+Rubric!$B$10*T187+Rubric!$B$11*U187)*20,1)</f>
        <v>67.8</v>
      </c>
      <c r="X187" s="14" t="n">
        <f aca="false">ROUND(-(V187-1)*3.5,1)</f>
        <v>-3.5</v>
      </c>
      <c r="Y187" s="18" t="n">
        <f aca="false">ROUND(W187+X187,1)</f>
        <v>64.3</v>
      </c>
      <c r="Z187" s="14" t="s">
        <v>100</v>
      </c>
      <c r="AA187" s="7"/>
    </row>
    <row r="188" customFormat="false" ht="23.85" hidden="false" customHeight="false" outlineLevel="0" collapsed="false">
      <c r="A188" s="14" t="n">
        <v>187</v>
      </c>
      <c r="B188" s="14" t="n">
        <v>149</v>
      </c>
      <c r="C188" s="7" t="s">
        <v>114</v>
      </c>
      <c r="D188" s="14" t="s">
        <v>108</v>
      </c>
      <c r="E188" s="7" t="s">
        <v>993</v>
      </c>
      <c r="F188" s="7" t="s">
        <v>994</v>
      </c>
      <c r="G188" s="7" t="s">
        <v>995</v>
      </c>
      <c r="H188" s="7" t="s">
        <v>996</v>
      </c>
      <c r="I188" s="15" t="n">
        <v>499</v>
      </c>
      <c r="J188" s="15" t="n">
        <v>2499</v>
      </c>
      <c r="K188" s="16" t="n">
        <v>199</v>
      </c>
      <c r="L188" s="17" t="n">
        <v>4</v>
      </c>
      <c r="M188" s="17" t="n">
        <v>3</v>
      </c>
      <c r="N188" s="17" t="n">
        <v>5</v>
      </c>
      <c r="O188" s="17" t="n">
        <v>3</v>
      </c>
      <c r="P188" s="17" t="n">
        <v>3</v>
      </c>
      <c r="Q188" s="17" t="n">
        <v>2</v>
      </c>
      <c r="R188" s="17" t="n">
        <v>3</v>
      </c>
      <c r="S188" s="17" t="n">
        <v>3</v>
      </c>
      <c r="T188" s="17" t="n">
        <v>4</v>
      </c>
      <c r="U188" s="17" t="n">
        <v>3</v>
      </c>
      <c r="V188" s="17" t="n">
        <v>2</v>
      </c>
      <c r="W188" s="14" t="n">
        <f aca="false">ROUND((Rubric!$B$2*L188+Rubric!$B$3*M188+Rubric!$B$4*N188+Rubric!$B$5*O188+Rubric!$B$6*P188+Rubric!$B$7*Q188+Rubric!$B$8*R188+Rubric!$B$9*S188+Rubric!$B$10*T188+Rubric!$B$11*U188)*20,1)</f>
        <v>67.8</v>
      </c>
      <c r="X188" s="14" t="n">
        <f aca="false">ROUND(-(V188-1)*3.5,1)</f>
        <v>-3.5</v>
      </c>
      <c r="Y188" s="18" t="n">
        <f aca="false">ROUND(W188+X188,1)</f>
        <v>64.3</v>
      </c>
      <c r="Z188" s="14" t="s">
        <v>100</v>
      </c>
      <c r="AA188" s="7"/>
    </row>
    <row r="189" customFormat="false" ht="23.85" hidden="false" customHeight="false" outlineLevel="0" collapsed="false">
      <c r="A189" s="14" t="n">
        <v>188</v>
      </c>
      <c r="B189" s="14" t="n">
        <v>87</v>
      </c>
      <c r="C189" s="7" t="s">
        <v>107</v>
      </c>
      <c r="D189" s="14" t="s">
        <v>997</v>
      </c>
      <c r="E189" s="7" t="s">
        <v>998</v>
      </c>
      <c r="F189" s="7" t="s">
        <v>999</v>
      </c>
      <c r="G189" s="7" t="s">
        <v>1000</v>
      </c>
      <c r="H189" s="7" t="s">
        <v>1001</v>
      </c>
      <c r="I189" s="15" t="n">
        <v>999</v>
      </c>
      <c r="J189" s="15" t="n">
        <v>4999</v>
      </c>
      <c r="K189" s="16"/>
      <c r="L189" s="17" t="n">
        <v>4</v>
      </c>
      <c r="M189" s="17" t="n">
        <v>3</v>
      </c>
      <c r="N189" s="17" t="n">
        <v>5</v>
      </c>
      <c r="O189" s="17" t="n">
        <v>3</v>
      </c>
      <c r="P189" s="17" t="n">
        <v>3</v>
      </c>
      <c r="Q189" s="17" t="n">
        <v>3</v>
      </c>
      <c r="R189" s="17" t="n">
        <v>4</v>
      </c>
      <c r="S189" s="17" t="n">
        <v>4</v>
      </c>
      <c r="T189" s="17" t="n">
        <v>2</v>
      </c>
      <c r="U189" s="17" t="n">
        <v>3</v>
      </c>
      <c r="V189" s="17" t="n">
        <v>3</v>
      </c>
      <c r="W189" s="14" t="n">
        <f aca="false">ROUND((Rubric!$B$2*L189+Rubric!$B$3*M189+Rubric!$B$4*N189+Rubric!$B$5*O189+Rubric!$B$6*P189+Rubric!$B$7*Q189+Rubric!$B$8*R189+Rubric!$B$9*S189+Rubric!$B$10*T189+Rubric!$B$11*U189)*20,1)</f>
        <v>71.2</v>
      </c>
      <c r="X189" s="14" t="n">
        <f aca="false">ROUND(-(V189-1)*3.5,1)</f>
        <v>-7</v>
      </c>
      <c r="Y189" s="18" t="n">
        <f aca="false">ROUND(W189+X189,1)</f>
        <v>64.2</v>
      </c>
      <c r="Z189" s="14" t="s">
        <v>100</v>
      </c>
      <c r="AA189" s="7"/>
    </row>
    <row r="190" customFormat="false" ht="23.85" hidden="false" customHeight="false" outlineLevel="0" collapsed="false">
      <c r="A190" s="14" t="n">
        <v>189</v>
      </c>
      <c r="B190" s="14" t="n">
        <v>252</v>
      </c>
      <c r="C190" s="7" t="s">
        <v>203</v>
      </c>
      <c r="D190" s="14" t="s">
        <v>1002</v>
      </c>
      <c r="E190" s="7" t="s">
        <v>1003</v>
      </c>
      <c r="F190" s="7" t="s">
        <v>1004</v>
      </c>
      <c r="G190" s="7" t="s">
        <v>1005</v>
      </c>
      <c r="H190" s="7" t="s">
        <v>1006</v>
      </c>
      <c r="I190" s="15" t="n">
        <v>999</v>
      </c>
      <c r="J190" s="15" t="n">
        <v>4999</v>
      </c>
      <c r="K190" s="16"/>
      <c r="L190" s="17" t="n">
        <v>3</v>
      </c>
      <c r="M190" s="17" t="n">
        <v>3</v>
      </c>
      <c r="N190" s="17" t="n">
        <v>5</v>
      </c>
      <c r="O190" s="17" t="n">
        <v>3</v>
      </c>
      <c r="P190" s="17" t="n">
        <v>4</v>
      </c>
      <c r="Q190" s="17" t="n">
        <v>2</v>
      </c>
      <c r="R190" s="17" t="n">
        <v>3</v>
      </c>
      <c r="S190" s="17" t="n">
        <v>3</v>
      </c>
      <c r="T190" s="17" t="n">
        <v>1</v>
      </c>
      <c r="U190" s="17" t="n">
        <v>3</v>
      </c>
      <c r="V190" s="17" t="n">
        <v>1</v>
      </c>
      <c r="W190" s="14" t="n">
        <f aca="false">ROUND((Rubric!$B$2*L190+Rubric!$B$3*M190+Rubric!$B$4*N190+Rubric!$B$5*O190+Rubric!$B$6*P190+Rubric!$B$7*Q190+Rubric!$B$8*R190+Rubric!$B$9*S190+Rubric!$B$10*T190+Rubric!$B$11*U190)*20,1)</f>
        <v>64.2</v>
      </c>
      <c r="X190" s="14" t="n">
        <f aca="false">ROUND(-(V190-1)*3.5,1)</f>
        <v>-0</v>
      </c>
      <c r="Y190" s="18" t="n">
        <f aca="false">ROUND(W190+X190,1)</f>
        <v>64.2</v>
      </c>
      <c r="Z190" s="14" t="s">
        <v>100</v>
      </c>
      <c r="AA190" s="7"/>
    </row>
    <row r="191" customFormat="false" ht="15" hidden="false" customHeight="false" outlineLevel="0" collapsed="false">
      <c r="A191" s="14" t="n">
        <v>190</v>
      </c>
      <c r="B191" s="14" t="n">
        <v>22</v>
      </c>
      <c r="C191" s="7" t="s">
        <v>468</v>
      </c>
      <c r="D191" s="14" t="s">
        <v>1007</v>
      </c>
      <c r="E191" s="7" t="s">
        <v>1008</v>
      </c>
      <c r="F191" s="7" t="s">
        <v>1009</v>
      </c>
      <c r="G191" s="7" t="s">
        <v>1010</v>
      </c>
      <c r="H191" s="7" t="s">
        <v>1011</v>
      </c>
      <c r="I191" s="15" t="n">
        <v>49</v>
      </c>
      <c r="J191" s="15" t="n">
        <v>149</v>
      </c>
      <c r="K191" s="16"/>
      <c r="L191" s="17" t="n">
        <v>4</v>
      </c>
      <c r="M191" s="17" t="n">
        <v>5</v>
      </c>
      <c r="N191" s="17" t="n">
        <v>1</v>
      </c>
      <c r="O191" s="17" t="n">
        <v>5</v>
      </c>
      <c r="P191" s="17" t="n">
        <v>3</v>
      </c>
      <c r="Q191" s="17" t="n">
        <v>4</v>
      </c>
      <c r="R191" s="17" t="n">
        <v>5</v>
      </c>
      <c r="S191" s="17" t="n">
        <v>4</v>
      </c>
      <c r="T191" s="17" t="n">
        <v>1</v>
      </c>
      <c r="U191" s="17" t="n">
        <v>5</v>
      </c>
      <c r="V191" s="17" t="n">
        <v>4</v>
      </c>
      <c r="W191" s="14" t="n">
        <f aca="false">ROUND((Rubric!$B$2*L191+Rubric!$B$3*M191+Rubric!$B$4*N191+Rubric!$B$5*O191+Rubric!$B$6*P191+Rubric!$B$7*Q191+Rubric!$B$8*R191+Rubric!$B$9*S191+Rubric!$B$10*T191+Rubric!$B$11*U191)*20,1)</f>
        <v>74.6</v>
      </c>
      <c r="X191" s="14" t="n">
        <f aca="false">ROUND(-(V191-1)*3.5,1)</f>
        <v>-10.5</v>
      </c>
      <c r="Y191" s="18" t="n">
        <f aca="false">ROUND(W191+X191,1)</f>
        <v>64.1</v>
      </c>
      <c r="Z191" s="14" t="s">
        <v>100</v>
      </c>
      <c r="AA191" s="7"/>
    </row>
    <row r="192" customFormat="false" ht="15" hidden="false" customHeight="false" outlineLevel="0" collapsed="false">
      <c r="A192" s="14" t="n">
        <v>191</v>
      </c>
      <c r="B192" s="14" t="n">
        <v>40</v>
      </c>
      <c r="C192" s="7" t="s">
        <v>127</v>
      </c>
      <c r="D192" s="14" t="s">
        <v>1012</v>
      </c>
      <c r="E192" s="7" t="s">
        <v>1013</v>
      </c>
      <c r="F192" s="7" t="s">
        <v>239</v>
      </c>
      <c r="G192" s="7" t="s">
        <v>1014</v>
      </c>
      <c r="H192" s="7" t="s">
        <v>1015</v>
      </c>
      <c r="I192" s="15" t="n">
        <v>99</v>
      </c>
      <c r="J192" s="15" t="n">
        <v>299</v>
      </c>
      <c r="K192" s="16"/>
      <c r="L192" s="17" t="n">
        <v>4</v>
      </c>
      <c r="M192" s="17" t="n">
        <v>4</v>
      </c>
      <c r="N192" s="17" t="n">
        <v>2</v>
      </c>
      <c r="O192" s="17" t="n">
        <v>3</v>
      </c>
      <c r="P192" s="17" t="n">
        <v>4</v>
      </c>
      <c r="Q192" s="17" t="n">
        <v>4</v>
      </c>
      <c r="R192" s="17" t="n">
        <v>4</v>
      </c>
      <c r="S192" s="17" t="n">
        <v>3</v>
      </c>
      <c r="T192" s="17" t="n">
        <v>1</v>
      </c>
      <c r="U192" s="17" t="n">
        <v>4</v>
      </c>
      <c r="V192" s="17" t="n">
        <v>2</v>
      </c>
      <c r="W192" s="14" t="n">
        <f aca="false">ROUND((Rubric!$B$2*L192+Rubric!$B$3*M192+Rubric!$B$4*N192+Rubric!$B$5*O192+Rubric!$B$6*P192+Rubric!$B$7*Q192+Rubric!$B$8*R192+Rubric!$B$9*S192+Rubric!$B$10*T192+Rubric!$B$11*U192)*20,1)</f>
        <v>67.6</v>
      </c>
      <c r="X192" s="14" t="n">
        <f aca="false">ROUND(-(V192-1)*3.5,1)</f>
        <v>-3.5</v>
      </c>
      <c r="Y192" s="18" t="n">
        <f aca="false">ROUND(W192+X192,1)</f>
        <v>64.1</v>
      </c>
      <c r="Z192" s="14" t="s">
        <v>100</v>
      </c>
      <c r="AA192" s="7"/>
    </row>
    <row r="193" customFormat="false" ht="23.85" hidden="false" customHeight="false" outlineLevel="0" collapsed="false">
      <c r="A193" s="14" t="n">
        <v>192</v>
      </c>
      <c r="B193" s="14" t="n">
        <v>120</v>
      </c>
      <c r="C193" s="7" t="s">
        <v>87</v>
      </c>
      <c r="D193" s="14" t="s">
        <v>1016</v>
      </c>
      <c r="E193" s="7" t="s">
        <v>1017</v>
      </c>
      <c r="F193" s="7" t="s">
        <v>1018</v>
      </c>
      <c r="G193" s="7" t="s">
        <v>1019</v>
      </c>
      <c r="H193" s="7" t="s">
        <v>1020</v>
      </c>
      <c r="I193" s="15" t="n">
        <v>149</v>
      </c>
      <c r="J193" s="15" t="n">
        <v>599</v>
      </c>
      <c r="K193" s="16" t="n">
        <v>99</v>
      </c>
      <c r="L193" s="17" t="n">
        <v>3</v>
      </c>
      <c r="M193" s="17" t="n">
        <v>4</v>
      </c>
      <c r="N193" s="17" t="n">
        <v>3</v>
      </c>
      <c r="O193" s="17" t="n">
        <v>2</v>
      </c>
      <c r="P193" s="17" t="n">
        <v>4</v>
      </c>
      <c r="Q193" s="17" t="n">
        <v>3</v>
      </c>
      <c r="R193" s="17" t="n">
        <v>2</v>
      </c>
      <c r="S193" s="17" t="n">
        <v>4</v>
      </c>
      <c r="T193" s="17" t="n">
        <v>4</v>
      </c>
      <c r="U193" s="17" t="n">
        <v>4</v>
      </c>
      <c r="V193" s="17" t="n">
        <v>1</v>
      </c>
      <c r="W193" s="14" t="n">
        <f aca="false">ROUND((Rubric!$B$2*L193+Rubric!$B$3*M193+Rubric!$B$4*N193+Rubric!$B$5*O193+Rubric!$B$6*P193+Rubric!$B$7*Q193+Rubric!$B$8*R193+Rubric!$B$9*S193+Rubric!$B$10*T193+Rubric!$B$11*U193)*20,1)</f>
        <v>63.8</v>
      </c>
      <c r="X193" s="14" t="n">
        <f aca="false">ROUND(-(V193-1)*3.5,1)</f>
        <v>-0</v>
      </c>
      <c r="Y193" s="18" t="n">
        <f aca="false">ROUND(W193+X193,1)</f>
        <v>63.8</v>
      </c>
      <c r="Z193" s="14" t="s">
        <v>100</v>
      </c>
      <c r="AA193" s="7"/>
    </row>
    <row r="194" customFormat="false" ht="23.85" hidden="false" customHeight="false" outlineLevel="0" collapsed="false">
      <c r="A194" s="14" t="n">
        <v>193</v>
      </c>
      <c r="B194" s="14" t="n">
        <v>187</v>
      </c>
      <c r="C194" s="7" t="s">
        <v>175</v>
      </c>
      <c r="D194" s="14" t="s">
        <v>1021</v>
      </c>
      <c r="E194" s="7" t="s">
        <v>1022</v>
      </c>
      <c r="F194" s="7" t="s">
        <v>1023</v>
      </c>
      <c r="G194" s="7" t="s">
        <v>1024</v>
      </c>
      <c r="H194" s="7" t="s">
        <v>1025</v>
      </c>
      <c r="I194" s="15" t="n">
        <v>199</v>
      </c>
      <c r="J194" s="15" t="n">
        <v>999</v>
      </c>
      <c r="K194" s="16" t="n">
        <v>199</v>
      </c>
      <c r="L194" s="17" t="n">
        <v>4</v>
      </c>
      <c r="M194" s="17" t="n">
        <v>4</v>
      </c>
      <c r="N194" s="17" t="n">
        <v>3</v>
      </c>
      <c r="O194" s="17" t="n">
        <v>2</v>
      </c>
      <c r="P194" s="17" t="n">
        <v>4</v>
      </c>
      <c r="Q194" s="17" t="n">
        <v>3</v>
      </c>
      <c r="R194" s="17" t="n">
        <v>3</v>
      </c>
      <c r="S194" s="17" t="n">
        <v>3</v>
      </c>
      <c r="T194" s="17" t="n">
        <v>4</v>
      </c>
      <c r="U194" s="17" t="n">
        <v>4</v>
      </c>
      <c r="V194" s="17" t="n">
        <v>2</v>
      </c>
      <c r="W194" s="14" t="n">
        <f aca="false">ROUND((Rubric!$B$2*L194+Rubric!$B$3*M194+Rubric!$B$4*N194+Rubric!$B$5*O194+Rubric!$B$6*P194+Rubric!$B$7*Q194+Rubric!$B$8*R194+Rubric!$B$9*S194+Rubric!$B$10*T194+Rubric!$B$11*U194)*20,1)</f>
        <v>67.2</v>
      </c>
      <c r="X194" s="14" t="n">
        <f aca="false">ROUND(-(V194-1)*3.5,1)</f>
        <v>-3.5</v>
      </c>
      <c r="Y194" s="18" t="n">
        <f aca="false">ROUND(W194+X194,1)</f>
        <v>63.7</v>
      </c>
      <c r="Z194" s="14" t="s">
        <v>100</v>
      </c>
      <c r="AA194" s="7"/>
    </row>
    <row r="195" customFormat="false" ht="15" hidden="false" customHeight="false" outlineLevel="0" collapsed="false">
      <c r="A195" s="14" t="n">
        <v>194</v>
      </c>
      <c r="B195" s="14" t="n">
        <v>182</v>
      </c>
      <c r="C195" s="7" t="s">
        <v>197</v>
      </c>
      <c r="D195" s="14" t="s">
        <v>1026</v>
      </c>
      <c r="E195" s="7" t="s">
        <v>1027</v>
      </c>
      <c r="F195" s="7" t="s">
        <v>445</v>
      </c>
      <c r="G195" s="7" t="s">
        <v>1028</v>
      </c>
      <c r="H195" s="7" t="s">
        <v>1029</v>
      </c>
      <c r="I195" s="15" t="n">
        <v>99</v>
      </c>
      <c r="J195" s="15" t="n">
        <v>399</v>
      </c>
      <c r="K195" s="16"/>
      <c r="L195" s="17" t="n">
        <v>4</v>
      </c>
      <c r="M195" s="17" t="n">
        <v>4</v>
      </c>
      <c r="N195" s="17" t="n">
        <v>2</v>
      </c>
      <c r="O195" s="17" t="n">
        <v>3</v>
      </c>
      <c r="P195" s="17" t="n">
        <v>4</v>
      </c>
      <c r="Q195" s="17" t="n">
        <v>4</v>
      </c>
      <c r="R195" s="17" t="n">
        <v>4</v>
      </c>
      <c r="S195" s="17" t="n">
        <v>4</v>
      </c>
      <c r="T195" s="17" t="n">
        <v>1</v>
      </c>
      <c r="U195" s="17" t="n">
        <v>5</v>
      </c>
      <c r="V195" s="17" t="n">
        <v>3</v>
      </c>
      <c r="W195" s="14" t="n">
        <f aca="false">ROUND((Rubric!$B$2*L195+Rubric!$B$3*M195+Rubric!$B$4*N195+Rubric!$B$5*O195+Rubric!$B$6*P195+Rubric!$B$7*Q195+Rubric!$B$8*R195+Rubric!$B$9*S195+Rubric!$B$10*T195+Rubric!$B$11*U195)*20,1)</f>
        <v>70.6</v>
      </c>
      <c r="X195" s="14" t="n">
        <f aca="false">ROUND(-(V195-1)*3.5,1)</f>
        <v>-7</v>
      </c>
      <c r="Y195" s="18" t="n">
        <f aca="false">ROUND(W195+X195,1)</f>
        <v>63.6</v>
      </c>
      <c r="Z195" s="14" t="s">
        <v>100</v>
      </c>
      <c r="AA195" s="7"/>
    </row>
    <row r="196" customFormat="false" ht="15" hidden="false" customHeight="false" outlineLevel="0" collapsed="false">
      <c r="A196" s="14" t="n">
        <v>195</v>
      </c>
      <c r="B196" s="14" t="n">
        <v>20</v>
      </c>
      <c r="C196" s="7" t="s">
        <v>468</v>
      </c>
      <c r="D196" s="14" t="s">
        <v>1030</v>
      </c>
      <c r="E196" s="7" t="s">
        <v>1031</v>
      </c>
      <c r="F196" s="7" t="s">
        <v>1032</v>
      </c>
      <c r="G196" s="7" t="s">
        <v>1033</v>
      </c>
      <c r="H196" s="7" t="s">
        <v>1034</v>
      </c>
      <c r="I196" s="15" t="n">
        <v>149</v>
      </c>
      <c r="J196" s="15" t="n">
        <v>599</v>
      </c>
      <c r="K196" s="16" t="n">
        <v>199</v>
      </c>
      <c r="L196" s="17" t="n">
        <v>4</v>
      </c>
      <c r="M196" s="17" t="n">
        <v>4</v>
      </c>
      <c r="N196" s="17" t="n">
        <v>3</v>
      </c>
      <c r="O196" s="17" t="n">
        <v>3</v>
      </c>
      <c r="P196" s="17" t="n">
        <v>3</v>
      </c>
      <c r="Q196" s="17" t="n">
        <v>2</v>
      </c>
      <c r="R196" s="17" t="n">
        <v>3</v>
      </c>
      <c r="S196" s="17" t="n">
        <v>3</v>
      </c>
      <c r="T196" s="17" t="n">
        <v>5</v>
      </c>
      <c r="U196" s="17" t="n">
        <v>4</v>
      </c>
      <c r="V196" s="17" t="n">
        <v>2</v>
      </c>
      <c r="W196" s="14" t="n">
        <f aca="false">ROUND((Rubric!$B$2*L196+Rubric!$B$3*M196+Rubric!$B$4*N196+Rubric!$B$5*O196+Rubric!$B$6*P196+Rubric!$B$7*Q196+Rubric!$B$8*R196+Rubric!$B$9*S196+Rubric!$B$10*T196+Rubric!$B$11*U196)*20,1)</f>
        <v>66.8</v>
      </c>
      <c r="X196" s="14" t="n">
        <f aca="false">ROUND(-(V196-1)*3.5,1)</f>
        <v>-3.5</v>
      </c>
      <c r="Y196" s="18" t="n">
        <f aca="false">ROUND(W196+X196,1)</f>
        <v>63.3</v>
      </c>
      <c r="Z196" s="14" t="s">
        <v>100</v>
      </c>
      <c r="AA196" s="7"/>
    </row>
    <row r="197" customFormat="false" ht="15" hidden="false" customHeight="false" outlineLevel="0" collapsed="false">
      <c r="A197" s="14" t="n">
        <v>196</v>
      </c>
      <c r="B197" s="14" t="n">
        <v>110</v>
      </c>
      <c r="C197" s="7" t="s">
        <v>344</v>
      </c>
      <c r="D197" s="14" t="s">
        <v>1035</v>
      </c>
      <c r="E197" s="7" t="s">
        <v>1036</v>
      </c>
      <c r="F197" s="7" t="s">
        <v>1037</v>
      </c>
      <c r="G197" s="7" t="s">
        <v>1038</v>
      </c>
      <c r="H197" s="7" t="s">
        <v>1039</v>
      </c>
      <c r="I197" s="15" t="n">
        <v>199</v>
      </c>
      <c r="J197" s="15" t="n">
        <v>799</v>
      </c>
      <c r="K197" s="16" t="n">
        <v>199</v>
      </c>
      <c r="L197" s="17" t="n">
        <v>4</v>
      </c>
      <c r="M197" s="17" t="n">
        <v>4</v>
      </c>
      <c r="N197" s="17" t="n">
        <v>3</v>
      </c>
      <c r="O197" s="17" t="n">
        <v>3</v>
      </c>
      <c r="P197" s="17" t="n">
        <v>3</v>
      </c>
      <c r="Q197" s="17" t="n">
        <v>2</v>
      </c>
      <c r="R197" s="17" t="n">
        <v>3</v>
      </c>
      <c r="S197" s="17" t="n">
        <v>3</v>
      </c>
      <c r="T197" s="17" t="n">
        <v>5</v>
      </c>
      <c r="U197" s="17" t="n">
        <v>4</v>
      </c>
      <c r="V197" s="17" t="n">
        <v>2</v>
      </c>
      <c r="W197" s="14" t="n">
        <f aca="false">ROUND((Rubric!$B$2*L197+Rubric!$B$3*M197+Rubric!$B$4*N197+Rubric!$B$5*O197+Rubric!$B$6*P197+Rubric!$B$7*Q197+Rubric!$B$8*R197+Rubric!$B$9*S197+Rubric!$B$10*T197+Rubric!$B$11*U197)*20,1)</f>
        <v>66.8</v>
      </c>
      <c r="X197" s="14" t="n">
        <f aca="false">ROUND(-(V197-1)*3.5,1)</f>
        <v>-3.5</v>
      </c>
      <c r="Y197" s="18" t="n">
        <f aca="false">ROUND(W197+X197,1)</f>
        <v>63.3</v>
      </c>
      <c r="Z197" s="14" t="s">
        <v>100</v>
      </c>
      <c r="AA197" s="7"/>
    </row>
    <row r="198" customFormat="false" ht="23.85" hidden="false" customHeight="false" outlineLevel="0" collapsed="false">
      <c r="A198" s="14" t="n">
        <v>197</v>
      </c>
      <c r="B198" s="14" t="n">
        <v>208</v>
      </c>
      <c r="C198" s="7" t="s">
        <v>157</v>
      </c>
      <c r="D198" s="14" t="s">
        <v>1040</v>
      </c>
      <c r="E198" s="7" t="s">
        <v>1041</v>
      </c>
      <c r="F198" s="7" t="s">
        <v>1042</v>
      </c>
      <c r="G198" s="7" t="s">
        <v>1043</v>
      </c>
      <c r="H198" s="7" t="s">
        <v>1044</v>
      </c>
      <c r="I198" s="15" t="n">
        <v>79</v>
      </c>
      <c r="J198" s="15" t="n">
        <v>299</v>
      </c>
      <c r="K198" s="16" t="n">
        <v>19</v>
      </c>
      <c r="L198" s="17" t="n">
        <v>4</v>
      </c>
      <c r="M198" s="17" t="n">
        <v>4</v>
      </c>
      <c r="N198" s="17" t="n">
        <v>2</v>
      </c>
      <c r="O198" s="17" t="n">
        <v>4</v>
      </c>
      <c r="P198" s="17" t="n">
        <v>4</v>
      </c>
      <c r="Q198" s="17" t="n">
        <v>4</v>
      </c>
      <c r="R198" s="17" t="n">
        <v>4</v>
      </c>
      <c r="S198" s="17" t="n">
        <v>4</v>
      </c>
      <c r="T198" s="17" t="n">
        <v>3</v>
      </c>
      <c r="U198" s="17" t="n">
        <v>4</v>
      </c>
      <c r="V198" s="17" t="n">
        <v>4</v>
      </c>
      <c r="W198" s="14" t="n">
        <f aca="false">ROUND((Rubric!$B$2*L198+Rubric!$B$3*M198+Rubric!$B$4*N198+Rubric!$B$5*O198+Rubric!$B$6*P198+Rubric!$B$7*Q198+Rubric!$B$8*R198+Rubric!$B$9*S198+Rubric!$B$10*T198+Rubric!$B$11*U198)*20,1)</f>
        <v>73.8</v>
      </c>
      <c r="X198" s="14" t="n">
        <f aca="false">ROUND(-(V198-1)*3.5,1)</f>
        <v>-10.5</v>
      </c>
      <c r="Y198" s="18" t="n">
        <f aca="false">ROUND(W198+X198,1)</f>
        <v>63.3</v>
      </c>
      <c r="Z198" s="14" t="s">
        <v>100</v>
      </c>
      <c r="AA198" s="7"/>
    </row>
    <row r="199" customFormat="false" ht="15" hidden="false" customHeight="false" outlineLevel="0" collapsed="false">
      <c r="A199" s="14" t="n">
        <v>198</v>
      </c>
      <c r="B199" s="14" t="n">
        <v>164</v>
      </c>
      <c r="C199" s="7" t="s">
        <v>225</v>
      </c>
      <c r="D199" s="14" t="s">
        <v>1045</v>
      </c>
      <c r="E199" s="7" t="s">
        <v>1046</v>
      </c>
      <c r="F199" s="7" t="s">
        <v>1047</v>
      </c>
      <c r="G199" s="7" t="s">
        <v>1048</v>
      </c>
      <c r="H199" s="7" t="s">
        <v>1049</v>
      </c>
      <c r="I199" s="15" t="n">
        <v>49</v>
      </c>
      <c r="J199" s="15" t="n">
        <v>149</v>
      </c>
      <c r="K199" s="16"/>
      <c r="L199" s="17" t="n">
        <v>4</v>
      </c>
      <c r="M199" s="17" t="n">
        <v>4</v>
      </c>
      <c r="N199" s="17" t="n">
        <v>1</v>
      </c>
      <c r="O199" s="17" t="n">
        <v>3</v>
      </c>
      <c r="P199" s="17" t="n">
        <v>4</v>
      </c>
      <c r="Q199" s="17" t="n">
        <v>3</v>
      </c>
      <c r="R199" s="17" t="n">
        <v>4</v>
      </c>
      <c r="S199" s="17" t="n">
        <v>4</v>
      </c>
      <c r="T199" s="17" t="n">
        <v>1</v>
      </c>
      <c r="U199" s="17" t="n">
        <v>5</v>
      </c>
      <c r="V199" s="17" t="n">
        <v>2</v>
      </c>
      <c r="W199" s="14" t="n">
        <f aca="false">ROUND((Rubric!$B$2*L199+Rubric!$B$3*M199+Rubric!$B$4*N199+Rubric!$B$5*O199+Rubric!$B$6*P199+Rubric!$B$7*Q199+Rubric!$B$8*R199+Rubric!$B$9*S199+Rubric!$B$10*T199+Rubric!$B$11*U199)*20,1)</f>
        <v>66.6</v>
      </c>
      <c r="X199" s="14" t="n">
        <f aca="false">ROUND(-(V199-1)*3.5,1)</f>
        <v>-3.5</v>
      </c>
      <c r="Y199" s="18" t="n">
        <f aca="false">ROUND(W199+X199,1)</f>
        <v>63.1</v>
      </c>
      <c r="Z199" s="14" t="s">
        <v>100</v>
      </c>
      <c r="AA199" s="7"/>
    </row>
    <row r="200" customFormat="false" ht="15" hidden="false" customHeight="false" outlineLevel="0" collapsed="false">
      <c r="A200" s="14" t="n">
        <v>199</v>
      </c>
      <c r="B200" s="14" t="n">
        <v>46</v>
      </c>
      <c r="C200" s="7" t="s">
        <v>163</v>
      </c>
      <c r="D200" s="14" t="s">
        <v>1050</v>
      </c>
      <c r="E200" s="7" t="s">
        <v>1051</v>
      </c>
      <c r="F200" s="7" t="s">
        <v>1052</v>
      </c>
      <c r="G200" s="7" t="s">
        <v>1053</v>
      </c>
      <c r="H200" s="7" t="s">
        <v>1054</v>
      </c>
      <c r="I200" s="15" t="n">
        <v>249</v>
      </c>
      <c r="J200" s="15" t="n">
        <v>999</v>
      </c>
      <c r="K200" s="16"/>
      <c r="L200" s="17" t="n">
        <v>4</v>
      </c>
      <c r="M200" s="17" t="n">
        <v>4</v>
      </c>
      <c r="N200" s="17" t="n">
        <v>4</v>
      </c>
      <c r="O200" s="17" t="n">
        <v>3</v>
      </c>
      <c r="P200" s="17" t="n">
        <v>3</v>
      </c>
      <c r="Q200" s="17" t="n">
        <v>2</v>
      </c>
      <c r="R200" s="17" t="n">
        <v>3</v>
      </c>
      <c r="S200" s="17" t="n">
        <v>3</v>
      </c>
      <c r="T200" s="17" t="n">
        <v>2</v>
      </c>
      <c r="U200" s="17" t="n">
        <v>4</v>
      </c>
      <c r="V200" s="17" t="n">
        <v>2</v>
      </c>
      <c r="W200" s="14" t="n">
        <f aca="false">ROUND((Rubric!$B$2*L200+Rubric!$B$3*M200+Rubric!$B$4*N200+Rubric!$B$5*O200+Rubric!$B$6*P200+Rubric!$B$7*Q200+Rubric!$B$8*R200+Rubric!$B$9*S200+Rubric!$B$10*T200+Rubric!$B$11*U200)*20,1)</f>
        <v>66.4</v>
      </c>
      <c r="X200" s="14" t="n">
        <f aca="false">ROUND(-(V200-1)*3.5,1)</f>
        <v>-3.5</v>
      </c>
      <c r="Y200" s="18" t="n">
        <f aca="false">ROUND(W200+X200,1)</f>
        <v>62.9</v>
      </c>
      <c r="Z200" s="14" t="s">
        <v>100</v>
      </c>
      <c r="AA200" s="7"/>
    </row>
    <row r="201" customFormat="false" ht="23.85" hidden="false" customHeight="false" outlineLevel="0" collapsed="false">
      <c r="A201" s="14" t="n">
        <v>200</v>
      </c>
      <c r="B201" s="14" t="n">
        <v>5</v>
      </c>
      <c r="C201" s="7" t="s">
        <v>191</v>
      </c>
      <c r="D201" s="14" t="s">
        <v>771</v>
      </c>
      <c r="E201" s="7" t="s">
        <v>1055</v>
      </c>
      <c r="F201" s="7" t="s">
        <v>1056</v>
      </c>
      <c r="G201" s="7" t="s">
        <v>1057</v>
      </c>
      <c r="H201" s="7" t="s">
        <v>1058</v>
      </c>
      <c r="I201" s="15" t="n">
        <v>149</v>
      </c>
      <c r="J201" s="15" t="n">
        <v>499</v>
      </c>
      <c r="K201" s="16" t="n">
        <v>199</v>
      </c>
      <c r="L201" s="17" t="n">
        <v>4</v>
      </c>
      <c r="M201" s="17" t="n">
        <v>3</v>
      </c>
      <c r="N201" s="17" t="n">
        <v>3</v>
      </c>
      <c r="O201" s="17" t="n">
        <v>4</v>
      </c>
      <c r="P201" s="17" t="n">
        <v>4</v>
      </c>
      <c r="Q201" s="17" t="n">
        <v>3</v>
      </c>
      <c r="R201" s="17" t="n">
        <v>3</v>
      </c>
      <c r="S201" s="17" t="n">
        <v>3</v>
      </c>
      <c r="T201" s="17" t="n">
        <v>5</v>
      </c>
      <c r="U201" s="17" t="n">
        <v>3</v>
      </c>
      <c r="V201" s="17" t="n">
        <v>3</v>
      </c>
      <c r="W201" s="14" t="n">
        <f aca="false">ROUND((Rubric!$B$2*L201+Rubric!$B$3*M201+Rubric!$B$4*N201+Rubric!$B$5*O201+Rubric!$B$6*P201+Rubric!$B$7*Q201+Rubric!$B$8*R201+Rubric!$B$9*S201+Rubric!$B$10*T201+Rubric!$B$11*U201)*20,1)</f>
        <v>69.8</v>
      </c>
      <c r="X201" s="14" t="n">
        <f aca="false">ROUND(-(V201-1)*3.5,1)</f>
        <v>-7</v>
      </c>
      <c r="Y201" s="18" t="n">
        <f aca="false">ROUND(W201+X201,1)</f>
        <v>62.8</v>
      </c>
      <c r="Z201" s="14" t="s">
        <v>100</v>
      </c>
      <c r="AA201" s="7"/>
    </row>
    <row r="202" customFormat="false" ht="15" hidden="false" customHeight="false" outlineLevel="0" collapsed="false">
      <c r="A202" s="14" t="n">
        <v>201</v>
      </c>
      <c r="B202" s="14" t="n">
        <v>83</v>
      </c>
      <c r="C202" s="7" t="s">
        <v>121</v>
      </c>
      <c r="D202" s="14" t="s">
        <v>1059</v>
      </c>
      <c r="E202" s="7" t="s">
        <v>1060</v>
      </c>
      <c r="F202" s="7" t="s">
        <v>1061</v>
      </c>
      <c r="G202" s="7" t="s">
        <v>1062</v>
      </c>
      <c r="H202" s="7" t="s">
        <v>1063</v>
      </c>
      <c r="I202" s="15" t="n">
        <v>299</v>
      </c>
      <c r="J202" s="15" t="n">
        <v>999</v>
      </c>
      <c r="K202" s="16" t="n">
        <v>99</v>
      </c>
      <c r="L202" s="17" t="n">
        <v>4</v>
      </c>
      <c r="M202" s="17" t="n">
        <v>4</v>
      </c>
      <c r="N202" s="17" t="n">
        <v>4</v>
      </c>
      <c r="O202" s="17" t="n">
        <v>3</v>
      </c>
      <c r="P202" s="17" t="n">
        <v>4</v>
      </c>
      <c r="Q202" s="17" t="n">
        <v>2</v>
      </c>
      <c r="R202" s="17" t="n">
        <v>3</v>
      </c>
      <c r="S202" s="17" t="n">
        <v>3</v>
      </c>
      <c r="T202" s="17" t="n">
        <v>3</v>
      </c>
      <c r="U202" s="17" t="n">
        <v>4</v>
      </c>
      <c r="V202" s="17" t="n">
        <v>3</v>
      </c>
      <c r="W202" s="14" t="n">
        <f aca="false">ROUND((Rubric!$B$2*L202+Rubric!$B$3*M202+Rubric!$B$4*N202+Rubric!$B$5*O202+Rubric!$B$6*P202+Rubric!$B$7*Q202+Rubric!$B$8*R202+Rubric!$B$9*S202+Rubric!$B$10*T202+Rubric!$B$11*U202)*20,1)</f>
        <v>69.8</v>
      </c>
      <c r="X202" s="14" t="n">
        <f aca="false">ROUND(-(V202-1)*3.5,1)</f>
        <v>-7</v>
      </c>
      <c r="Y202" s="18" t="n">
        <f aca="false">ROUND(W202+X202,1)</f>
        <v>62.8</v>
      </c>
      <c r="Z202" s="14" t="s">
        <v>100</v>
      </c>
      <c r="AA202" s="7"/>
    </row>
    <row r="203" customFormat="false" ht="23.85" hidden="false" customHeight="false" outlineLevel="0" collapsed="false">
      <c r="A203" s="14" t="n">
        <v>202</v>
      </c>
      <c r="B203" s="14" t="n">
        <v>119</v>
      </c>
      <c r="C203" s="7" t="s">
        <v>87</v>
      </c>
      <c r="D203" s="14" t="s">
        <v>1064</v>
      </c>
      <c r="E203" s="7" t="s">
        <v>1065</v>
      </c>
      <c r="F203" s="7" t="s">
        <v>1066</v>
      </c>
      <c r="G203" s="7" t="s">
        <v>1067</v>
      </c>
      <c r="H203" s="7" t="s">
        <v>1068</v>
      </c>
      <c r="I203" s="15" t="n">
        <v>199</v>
      </c>
      <c r="J203" s="15" t="n">
        <v>999</v>
      </c>
      <c r="K203" s="16" t="n">
        <v>99</v>
      </c>
      <c r="L203" s="17" t="n">
        <v>3</v>
      </c>
      <c r="M203" s="17" t="n">
        <v>4</v>
      </c>
      <c r="N203" s="17" t="n">
        <v>3</v>
      </c>
      <c r="O203" s="17" t="n">
        <v>2</v>
      </c>
      <c r="P203" s="17" t="n">
        <v>4</v>
      </c>
      <c r="Q203" s="17" t="n">
        <v>3</v>
      </c>
      <c r="R203" s="17" t="n">
        <v>2</v>
      </c>
      <c r="S203" s="17" t="n">
        <v>4</v>
      </c>
      <c r="T203" s="17" t="n">
        <v>3</v>
      </c>
      <c r="U203" s="17" t="n">
        <v>4</v>
      </c>
      <c r="V203" s="17" t="n">
        <v>1</v>
      </c>
      <c r="W203" s="14" t="n">
        <f aca="false">ROUND((Rubric!$B$2*L203+Rubric!$B$3*M203+Rubric!$B$4*N203+Rubric!$B$5*O203+Rubric!$B$6*P203+Rubric!$B$7*Q203+Rubric!$B$8*R203+Rubric!$B$9*S203+Rubric!$B$10*T203+Rubric!$B$11*U203)*20,1)</f>
        <v>62.8</v>
      </c>
      <c r="X203" s="14" t="n">
        <f aca="false">ROUND(-(V203-1)*3.5,1)</f>
        <v>-0</v>
      </c>
      <c r="Y203" s="18" t="n">
        <f aca="false">ROUND(W203+X203,1)</f>
        <v>62.8</v>
      </c>
      <c r="Z203" s="14" t="s">
        <v>100</v>
      </c>
      <c r="AA203" s="7"/>
    </row>
    <row r="204" customFormat="false" ht="15" hidden="false" customHeight="false" outlineLevel="0" collapsed="false">
      <c r="A204" s="14" t="n">
        <v>203</v>
      </c>
      <c r="B204" s="14" t="n">
        <v>16</v>
      </c>
      <c r="C204" s="7" t="s">
        <v>468</v>
      </c>
      <c r="D204" s="14" t="s">
        <v>954</v>
      </c>
      <c r="E204" s="7" t="s">
        <v>1069</v>
      </c>
      <c r="F204" s="7" t="s">
        <v>1070</v>
      </c>
      <c r="G204" s="7" t="s">
        <v>1071</v>
      </c>
      <c r="H204" s="7" t="s">
        <v>1072</v>
      </c>
      <c r="I204" s="15" t="n">
        <v>299</v>
      </c>
      <c r="J204" s="15" t="n">
        <v>999</v>
      </c>
      <c r="K204" s="16"/>
      <c r="L204" s="17" t="n">
        <v>4</v>
      </c>
      <c r="M204" s="17" t="n">
        <v>3</v>
      </c>
      <c r="N204" s="17" t="n">
        <v>4</v>
      </c>
      <c r="O204" s="17" t="n">
        <v>4</v>
      </c>
      <c r="P204" s="17" t="n">
        <v>4</v>
      </c>
      <c r="Q204" s="17" t="n">
        <v>4</v>
      </c>
      <c r="R204" s="17" t="n">
        <v>4</v>
      </c>
      <c r="S204" s="17" t="n">
        <v>3</v>
      </c>
      <c r="T204" s="17" t="n">
        <v>1</v>
      </c>
      <c r="U204" s="17" t="n">
        <v>4</v>
      </c>
      <c r="V204" s="17" t="n">
        <v>4</v>
      </c>
      <c r="W204" s="14" t="n">
        <f aca="false">ROUND((Rubric!$B$2*L204+Rubric!$B$3*M204+Rubric!$B$4*N204+Rubric!$B$5*O204+Rubric!$B$6*P204+Rubric!$B$7*Q204+Rubric!$B$8*R204+Rubric!$B$9*S204+Rubric!$B$10*T204+Rubric!$B$11*U204)*20,1)</f>
        <v>73.2</v>
      </c>
      <c r="X204" s="14" t="n">
        <f aca="false">ROUND(-(V204-1)*3.5,1)</f>
        <v>-10.5</v>
      </c>
      <c r="Y204" s="18" t="n">
        <f aca="false">ROUND(W204+X204,1)</f>
        <v>62.7</v>
      </c>
      <c r="Z204" s="14" t="s">
        <v>100</v>
      </c>
      <c r="AA204" s="7"/>
    </row>
    <row r="205" customFormat="false" ht="15" hidden="false" customHeight="false" outlineLevel="0" collapsed="false">
      <c r="A205" s="14" t="n">
        <v>204</v>
      </c>
      <c r="B205" s="14" t="n">
        <v>27</v>
      </c>
      <c r="C205" s="7" t="s">
        <v>468</v>
      </c>
      <c r="D205" s="14" t="s">
        <v>1073</v>
      </c>
      <c r="E205" s="7" t="s">
        <v>1074</v>
      </c>
      <c r="F205" s="7" t="s">
        <v>1075</v>
      </c>
      <c r="G205" s="7" t="s">
        <v>1076</v>
      </c>
      <c r="H205" s="7" t="s">
        <v>1077</v>
      </c>
      <c r="I205" s="15" t="n">
        <v>149</v>
      </c>
      <c r="J205" s="15" t="n">
        <v>599</v>
      </c>
      <c r="K205" s="16" t="n">
        <v>99</v>
      </c>
      <c r="L205" s="17" t="n">
        <v>4</v>
      </c>
      <c r="M205" s="17" t="n">
        <v>4</v>
      </c>
      <c r="N205" s="17" t="n">
        <v>3</v>
      </c>
      <c r="O205" s="17" t="n">
        <v>4</v>
      </c>
      <c r="P205" s="17" t="n">
        <v>3</v>
      </c>
      <c r="Q205" s="17" t="n">
        <v>3</v>
      </c>
      <c r="R205" s="17" t="n">
        <v>3</v>
      </c>
      <c r="S205" s="17" t="n">
        <v>3</v>
      </c>
      <c r="T205" s="17" t="n">
        <v>4</v>
      </c>
      <c r="U205" s="17" t="n">
        <v>4</v>
      </c>
      <c r="V205" s="17" t="n">
        <v>3</v>
      </c>
      <c r="W205" s="14" t="n">
        <f aca="false">ROUND((Rubric!$B$2*L205+Rubric!$B$3*M205+Rubric!$B$4*N205+Rubric!$B$5*O205+Rubric!$B$6*P205+Rubric!$B$7*Q205+Rubric!$B$8*R205+Rubric!$B$9*S205+Rubric!$B$10*T205+Rubric!$B$11*U205)*20,1)</f>
        <v>69.6</v>
      </c>
      <c r="X205" s="14" t="n">
        <f aca="false">ROUND(-(V205-1)*3.5,1)</f>
        <v>-7</v>
      </c>
      <c r="Y205" s="18" t="n">
        <f aca="false">ROUND(W205+X205,1)</f>
        <v>62.6</v>
      </c>
      <c r="Z205" s="14" t="s">
        <v>100</v>
      </c>
      <c r="AA205" s="7"/>
    </row>
    <row r="206" customFormat="false" ht="15" hidden="false" customHeight="false" outlineLevel="0" collapsed="false">
      <c r="A206" s="14" t="n">
        <v>205</v>
      </c>
      <c r="B206" s="14" t="n">
        <v>161</v>
      </c>
      <c r="C206" s="7" t="s">
        <v>225</v>
      </c>
      <c r="D206" s="14" t="s">
        <v>1078</v>
      </c>
      <c r="E206" s="7" t="s">
        <v>1079</v>
      </c>
      <c r="F206" s="7" t="s">
        <v>1080</v>
      </c>
      <c r="G206" s="7" t="s">
        <v>1081</v>
      </c>
      <c r="H206" s="7" t="s">
        <v>1082</v>
      </c>
      <c r="I206" s="15" t="n">
        <v>499</v>
      </c>
      <c r="J206" s="15" t="n">
        <v>2499</v>
      </c>
      <c r="K206" s="16" t="n">
        <v>299</v>
      </c>
      <c r="L206" s="17" t="n">
        <v>3</v>
      </c>
      <c r="M206" s="17" t="n">
        <v>4</v>
      </c>
      <c r="N206" s="17" t="n">
        <v>5</v>
      </c>
      <c r="O206" s="17" t="n">
        <v>2</v>
      </c>
      <c r="P206" s="17" t="n">
        <v>3</v>
      </c>
      <c r="Q206" s="17" t="n">
        <v>2</v>
      </c>
      <c r="R206" s="17" t="n">
        <v>2</v>
      </c>
      <c r="S206" s="17" t="n">
        <v>3</v>
      </c>
      <c r="T206" s="17" t="n">
        <v>4</v>
      </c>
      <c r="U206" s="17" t="n">
        <v>3</v>
      </c>
      <c r="V206" s="17" t="n">
        <v>1</v>
      </c>
      <c r="W206" s="14" t="n">
        <f aca="false">ROUND((Rubric!$B$2*L206+Rubric!$B$3*M206+Rubric!$B$4*N206+Rubric!$B$5*O206+Rubric!$B$6*P206+Rubric!$B$7*Q206+Rubric!$B$8*R206+Rubric!$B$9*S206+Rubric!$B$10*T206+Rubric!$B$11*U206)*20,1)</f>
        <v>62.2</v>
      </c>
      <c r="X206" s="14" t="n">
        <f aca="false">ROUND(-(V206-1)*3.5,1)</f>
        <v>-0</v>
      </c>
      <c r="Y206" s="18" t="n">
        <f aca="false">ROUND(W206+X206,1)</f>
        <v>62.2</v>
      </c>
      <c r="Z206" s="14" t="s">
        <v>100</v>
      </c>
      <c r="AA206" s="7"/>
    </row>
    <row r="207" customFormat="false" ht="15" hidden="false" customHeight="false" outlineLevel="0" collapsed="false">
      <c r="A207" s="14" t="n">
        <v>206</v>
      </c>
      <c r="B207" s="14" t="n">
        <v>179</v>
      </c>
      <c r="C207" s="7" t="s">
        <v>197</v>
      </c>
      <c r="D207" s="14" t="s">
        <v>1083</v>
      </c>
      <c r="E207" s="7" t="s">
        <v>1084</v>
      </c>
      <c r="F207" s="7" t="s">
        <v>1085</v>
      </c>
      <c r="G207" s="7" t="s">
        <v>1086</v>
      </c>
      <c r="H207" s="7" t="s">
        <v>1087</v>
      </c>
      <c r="I207" s="15" t="n">
        <v>499</v>
      </c>
      <c r="J207" s="15" t="n">
        <v>2499</v>
      </c>
      <c r="K207" s="16"/>
      <c r="L207" s="17" t="n">
        <v>4</v>
      </c>
      <c r="M207" s="17" t="n">
        <v>3</v>
      </c>
      <c r="N207" s="17" t="n">
        <v>5</v>
      </c>
      <c r="O207" s="17" t="n">
        <v>3</v>
      </c>
      <c r="P207" s="17" t="n">
        <v>4</v>
      </c>
      <c r="Q207" s="17" t="n">
        <v>3</v>
      </c>
      <c r="R207" s="17" t="n">
        <v>4</v>
      </c>
      <c r="S207" s="17" t="n">
        <v>4</v>
      </c>
      <c r="T207" s="17" t="n">
        <v>1</v>
      </c>
      <c r="U207" s="17" t="n">
        <v>3</v>
      </c>
      <c r="V207" s="17" t="n">
        <v>4</v>
      </c>
      <c r="W207" s="14" t="n">
        <f aca="false">ROUND((Rubric!$B$2*L207+Rubric!$B$3*M207+Rubric!$B$4*N207+Rubric!$B$5*O207+Rubric!$B$6*P207+Rubric!$B$7*Q207+Rubric!$B$8*R207+Rubric!$B$9*S207+Rubric!$B$10*T207+Rubric!$B$11*U207)*20,1)</f>
        <v>72.6</v>
      </c>
      <c r="X207" s="14" t="n">
        <f aca="false">ROUND(-(V207-1)*3.5,1)</f>
        <v>-10.5</v>
      </c>
      <c r="Y207" s="18" t="n">
        <f aca="false">ROUND(W207+X207,1)</f>
        <v>62.1</v>
      </c>
      <c r="Z207" s="14" t="s">
        <v>100</v>
      </c>
      <c r="AA207" s="7"/>
    </row>
    <row r="208" customFormat="false" ht="23.85" hidden="false" customHeight="false" outlineLevel="0" collapsed="false">
      <c r="A208" s="14" t="n">
        <v>207</v>
      </c>
      <c r="B208" s="14" t="n">
        <v>250</v>
      </c>
      <c r="C208" s="7" t="s">
        <v>203</v>
      </c>
      <c r="D208" s="14" t="s">
        <v>1088</v>
      </c>
      <c r="E208" s="7" t="s">
        <v>1089</v>
      </c>
      <c r="F208" s="7" t="s">
        <v>1090</v>
      </c>
      <c r="G208" s="7" t="s">
        <v>1091</v>
      </c>
      <c r="H208" s="7" t="s">
        <v>1092</v>
      </c>
      <c r="I208" s="15" t="n">
        <v>249</v>
      </c>
      <c r="J208" s="15" t="n">
        <v>999</v>
      </c>
      <c r="K208" s="16"/>
      <c r="L208" s="17" t="n">
        <v>3</v>
      </c>
      <c r="M208" s="17" t="n">
        <v>4</v>
      </c>
      <c r="N208" s="17" t="n">
        <v>4</v>
      </c>
      <c r="O208" s="17" t="n">
        <v>2</v>
      </c>
      <c r="P208" s="17" t="n">
        <v>4</v>
      </c>
      <c r="Q208" s="17" t="n">
        <v>3</v>
      </c>
      <c r="R208" s="17" t="n">
        <v>3</v>
      </c>
      <c r="S208" s="17" t="n">
        <v>4</v>
      </c>
      <c r="T208" s="17" t="n">
        <v>1</v>
      </c>
      <c r="U208" s="17" t="n">
        <v>4</v>
      </c>
      <c r="V208" s="17" t="n">
        <v>2</v>
      </c>
      <c r="W208" s="14" t="n">
        <f aca="false">ROUND((Rubric!$B$2*L208+Rubric!$B$3*M208+Rubric!$B$4*N208+Rubric!$B$5*O208+Rubric!$B$6*P208+Rubric!$B$7*Q208+Rubric!$B$8*R208+Rubric!$B$9*S208+Rubric!$B$10*T208+Rubric!$B$11*U208)*20,1)</f>
        <v>65.6</v>
      </c>
      <c r="X208" s="14" t="n">
        <f aca="false">ROUND(-(V208-1)*3.5,1)</f>
        <v>-3.5</v>
      </c>
      <c r="Y208" s="18" t="n">
        <f aca="false">ROUND(W208+X208,1)</f>
        <v>62.1</v>
      </c>
      <c r="Z208" s="14" t="s">
        <v>100</v>
      </c>
      <c r="AA208" s="7"/>
    </row>
    <row r="209" customFormat="false" ht="15" hidden="false" customHeight="false" outlineLevel="0" collapsed="false">
      <c r="A209" s="14" t="n">
        <v>208</v>
      </c>
      <c r="B209" s="14" t="n">
        <v>53</v>
      </c>
      <c r="C209" s="7" t="s">
        <v>163</v>
      </c>
      <c r="D209" s="14" t="s">
        <v>438</v>
      </c>
      <c r="E209" s="7" t="s">
        <v>1093</v>
      </c>
      <c r="F209" s="7" t="s">
        <v>1094</v>
      </c>
      <c r="G209" s="7" t="s">
        <v>1095</v>
      </c>
      <c r="H209" s="7" t="s">
        <v>1096</v>
      </c>
      <c r="I209" s="15" t="n">
        <v>999</v>
      </c>
      <c r="J209" s="15" t="n">
        <v>4999</v>
      </c>
      <c r="K209" s="16" t="n">
        <v>499</v>
      </c>
      <c r="L209" s="17" t="n">
        <v>3</v>
      </c>
      <c r="M209" s="17" t="n">
        <v>3</v>
      </c>
      <c r="N209" s="17" t="n">
        <v>5</v>
      </c>
      <c r="O209" s="17" t="n">
        <v>3</v>
      </c>
      <c r="P209" s="17" t="n">
        <v>3</v>
      </c>
      <c r="Q209" s="17" t="n">
        <v>2</v>
      </c>
      <c r="R209" s="17" t="n">
        <v>3</v>
      </c>
      <c r="S209" s="17" t="n">
        <v>4</v>
      </c>
      <c r="T209" s="17" t="n">
        <v>4</v>
      </c>
      <c r="U209" s="17" t="n">
        <v>2</v>
      </c>
      <c r="V209" s="17" t="n">
        <v>2</v>
      </c>
      <c r="W209" s="14" t="n">
        <f aca="false">ROUND((Rubric!$B$2*L209+Rubric!$B$3*M209+Rubric!$B$4*N209+Rubric!$B$5*O209+Rubric!$B$6*P209+Rubric!$B$7*Q209+Rubric!$B$8*R209+Rubric!$B$9*S209+Rubric!$B$10*T209+Rubric!$B$11*U209)*20,1)</f>
        <v>65.4</v>
      </c>
      <c r="X209" s="14" t="n">
        <f aca="false">ROUND(-(V209-1)*3.5,1)</f>
        <v>-3.5</v>
      </c>
      <c r="Y209" s="18" t="n">
        <f aca="false">ROUND(W209+X209,1)</f>
        <v>61.9</v>
      </c>
      <c r="Z209" s="14" t="s">
        <v>100</v>
      </c>
      <c r="AA209" s="7"/>
    </row>
    <row r="210" customFormat="false" ht="23.85" hidden="false" customHeight="false" outlineLevel="0" collapsed="false">
      <c r="A210" s="14" t="n">
        <v>209</v>
      </c>
      <c r="B210" s="14" t="n">
        <v>227</v>
      </c>
      <c r="C210" s="7" t="s">
        <v>145</v>
      </c>
      <c r="D210" s="14" t="s">
        <v>1097</v>
      </c>
      <c r="E210" s="7" t="s">
        <v>1098</v>
      </c>
      <c r="F210" s="7" t="s">
        <v>1099</v>
      </c>
      <c r="G210" s="7" t="s">
        <v>1100</v>
      </c>
      <c r="H210" s="7" t="s">
        <v>1101</v>
      </c>
      <c r="I210" s="15" t="n">
        <v>299</v>
      </c>
      <c r="J210" s="15" t="n">
        <v>1499</v>
      </c>
      <c r="K210" s="16" t="n">
        <v>299</v>
      </c>
      <c r="L210" s="17" t="n">
        <v>3</v>
      </c>
      <c r="M210" s="17" t="n">
        <v>4</v>
      </c>
      <c r="N210" s="17" t="n">
        <v>4</v>
      </c>
      <c r="O210" s="17" t="n">
        <v>2</v>
      </c>
      <c r="P210" s="17" t="n">
        <v>3</v>
      </c>
      <c r="Q210" s="17" t="n">
        <v>2</v>
      </c>
      <c r="R210" s="17" t="n">
        <v>2</v>
      </c>
      <c r="S210" s="17" t="n">
        <v>3</v>
      </c>
      <c r="T210" s="17" t="n">
        <v>5</v>
      </c>
      <c r="U210" s="17" t="n">
        <v>4</v>
      </c>
      <c r="V210" s="17" t="n">
        <v>1</v>
      </c>
      <c r="W210" s="14" t="n">
        <f aca="false">ROUND((Rubric!$B$2*L210+Rubric!$B$3*M210+Rubric!$B$4*N210+Rubric!$B$5*O210+Rubric!$B$6*P210+Rubric!$B$7*Q210+Rubric!$B$8*R210+Rubric!$B$9*S210+Rubric!$B$10*T210+Rubric!$B$11*U210)*20,1)</f>
        <v>61.8</v>
      </c>
      <c r="X210" s="14" t="n">
        <f aca="false">ROUND(-(V210-1)*3.5,1)</f>
        <v>-0</v>
      </c>
      <c r="Y210" s="18" t="n">
        <f aca="false">ROUND(W210+X210,1)</f>
        <v>61.8</v>
      </c>
      <c r="Z210" s="14" t="s">
        <v>100</v>
      </c>
      <c r="AA210" s="7"/>
    </row>
    <row r="211" customFormat="false" ht="15" hidden="false" customHeight="false" outlineLevel="0" collapsed="false">
      <c r="A211" s="14" t="n">
        <v>210</v>
      </c>
      <c r="B211" s="14" t="n">
        <v>32</v>
      </c>
      <c r="C211" s="7" t="s">
        <v>127</v>
      </c>
      <c r="D211" s="14" t="s">
        <v>1102</v>
      </c>
      <c r="E211" s="7" t="s">
        <v>1103</v>
      </c>
      <c r="F211" s="7" t="s">
        <v>312</v>
      </c>
      <c r="G211" s="7" t="s">
        <v>1104</v>
      </c>
      <c r="H211" s="7" t="s">
        <v>1105</v>
      </c>
      <c r="I211" s="15" t="n">
        <v>99</v>
      </c>
      <c r="J211" s="15" t="n">
        <v>249</v>
      </c>
      <c r="K211" s="16"/>
      <c r="L211" s="17" t="n">
        <v>4</v>
      </c>
      <c r="M211" s="17" t="n">
        <v>4</v>
      </c>
      <c r="N211" s="17" t="n">
        <v>2</v>
      </c>
      <c r="O211" s="17" t="n">
        <v>4</v>
      </c>
      <c r="P211" s="17" t="n">
        <v>4</v>
      </c>
      <c r="Q211" s="17" t="n">
        <v>3</v>
      </c>
      <c r="R211" s="17" t="n">
        <v>4</v>
      </c>
      <c r="S211" s="17" t="n">
        <v>3</v>
      </c>
      <c r="T211" s="17" t="n">
        <v>1</v>
      </c>
      <c r="U211" s="17" t="n">
        <v>4</v>
      </c>
      <c r="V211" s="17" t="n">
        <v>3</v>
      </c>
      <c r="W211" s="14" t="n">
        <f aca="false">ROUND((Rubric!$B$2*L211+Rubric!$B$3*M211+Rubric!$B$4*N211+Rubric!$B$5*O211+Rubric!$B$6*P211+Rubric!$B$7*Q211+Rubric!$B$8*R211+Rubric!$B$9*S211+Rubric!$B$10*T211+Rubric!$B$11*U211)*20,1)</f>
        <v>68.6</v>
      </c>
      <c r="X211" s="14" t="n">
        <f aca="false">ROUND(-(V211-1)*3.5,1)</f>
        <v>-7</v>
      </c>
      <c r="Y211" s="18" t="n">
        <f aca="false">ROUND(W211+X211,1)</f>
        <v>61.6</v>
      </c>
      <c r="Z211" s="14" t="s">
        <v>100</v>
      </c>
      <c r="AA211" s="7"/>
    </row>
    <row r="212" customFormat="false" ht="23.85" hidden="false" customHeight="false" outlineLevel="0" collapsed="false">
      <c r="A212" s="14" t="n">
        <v>211</v>
      </c>
      <c r="B212" s="14" t="n">
        <v>190</v>
      </c>
      <c r="C212" s="7" t="s">
        <v>175</v>
      </c>
      <c r="D212" s="14" t="s">
        <v>1106</v>
      </c>
      <c r="E212" s="7" t="s">
        <v>1107</v>
      </c>
      <c r="F212" s="7" t="s">
        <v>918</v>
      </c>
      <c r="G212" s="7" t="s">
        <v>1108</v>
      </c>
      <c r="H212" s="7" t="s">
        <v>1109</v>
      </c>
      <c r="I212" s="15" t="n">
        <v>299</v>
      </c>
      <c r="J212" s="15" t="n">
        <v>1499</v>
      </c>
      <c r="K212" s="16" t="n">
        <v>299</v>
      </c>
      <c r="L212" s="17" t="n">
        <v>4</v>
      </c>
      <c r="M212" s="17" t="n">
        <v>3</v>
      </c>
      <c r="N212" s="17" t="n">
        <v>4</v>
      </c>
      <c r="O212" s="17" t="n">
        <v>2</v>
      </c>
      <c r="P212" s="17" t="n">
        <v>3</v>
      </c>
      <c r="Q212" s="17" t="n">
        <v>2</v>
      </c>
      <c r="R212" s="17" t="n">
        <v>2</v>
      </c>
      <c r="S212" s="17" t="n">
        <v>3</v>
      </c>
      <c r="T212" s="17" t="n">
        <v>5</v>
      </c>
      <c r="U212" s="17" t="n">
        <v>3</v>
      </c>
      <c r="V212" s="17" t="n">
        <v>1</v>
      </c>
      <c r="W212" s="14" t="n">
        <f aca="false">ROUND((Rubric!$B$2*L212+Rubric!$B$3*M212+Rubric!$B$4*N212+Rubric!$B$5*O212+Rubric!$B$6*P212+Rubric!$B$7*Q212+Rubric!$B$8*R212+Rubric!$B$9*S212+Rubric!$B$10*T212+Rubric!$B$11*U212)*20,1)</f>
        <v>61.6</v>
      </c>
      <c r="X212" s="14" t="n">
        <f aca="false">ROUND(-(V212-1)*3.5,1)</f>
        <v>-0</v>
      </c>
      <c r="Y212" s="18" t="n">
        <f aca="false">ROUND(W212+X212,1)</f>
        <v>61.6</v>
      </c>
      <c r="Z212" s="14" t="s">
        <v>100</v>
      </c>
      <c r="AA212" s="7"/>
    </row>
    <row r="213" customFormat="false" ht="15" hidden="false" customHeight="false" outlineLevel="0" collapsed="false">
      <c r="A213" s="14" t="n">
        <v>212</v>
      </c>
      <c r="B213" s="14" t="n">
        <v>93</v>
      </c>
      <c r="C213" s="7" t="s">
        <v>107</v>
      </c>
      <c r="D213" s="14" t="s">
        <v>1110</v>
      </c>
      <c r="E213" s="7" t="s">
        <v>1111</v>
      </c>
      <c r="F213" s="7" t="s">
        <v>1112</v>
      </c>
      <c r="G213" s="7" t="s">
        <v>1113</v>
      </c>
      <c r="H213" s="7" t="s">
        <v>1114</v>
      </c>
      <c r="I213" s="15" t="n">
        <v>149</v>
      </c>
      <c r="J213" s="15" t="n">
        <v>799</v>
      </c>
      <c r="K213" s="16" t="n">
        <v>49</v>
      </c>
      <c r="L213" s="17" t="n">
        <v>4</v>
      </c>
      <c r="M213" s="17" t="n">
        <v>3</v>
      </c>
      <c r="N213" s="17" t="n">
        <v>3</v>
      </c>
      <c r="O213" s="17" t="n">
        <v>3</v>
      </c>
      <c r="P213" s="17" t="n">
        <v>3</v>
      </c>
      <c r="Q213" s="17" t="n">
        <v>4</v>
      </c>
      <c r="R213" s="17" t="n">
        <v>4</v>
      </c>
      <c r="S213" s="17" t="n">
        <v>4</v>
      </c>
      <c r="T213" s="17" t="n">
        <v>3</v>
      </c>
      <c r="U213" s="17" t="n">
        <v>3</v>
      </c>
      <c r="V213" s="17" t="n">
        <v>3</v>
      </c>
      <c r="W213" s="14" t="n">
        <f aca="false">ROUND((Rubric!$B$2*L213+Rubric!$B$3*M213+Rubric!$B$4*N213+Rubric!$B$5*O213+Rubric!$B$6*P213+Rubric!$B$7*Q213+Rubric!$B$8*R213+Rubric!$B$9*S213+Rubric!$B$10*T213+Rubric!$B$11*U213)*20,1)</f>
        <v>68.4</v>
      </c>
      <c r="X213" s="14" t="n">
        <f aca="false">ROUND(-(V213-1)*3.5,1)</f>
        <v>-7</v>
      </c>
      <c r="Y213" s="18" t="n">
        <f aca="false">ROUND(W213+X213,1)</f>
        <v>61.4</v>
      </c>
      <c r="Z213" s="14" t="s">
        <v>100</v>
      </c>
      <c r="AA213" s="7"/>
    </row>
    <row r="214" customFormat="false" ht="23.85" hidden="false" customHeight="false" outlineLevel="0" collapsed="false">
      <c r="A214" s="14" t="n">
        <v>213</v>
      </c>
      <c r="B214" s="14" t="n">
        <v>218</v>
      </c>
      <c r="C214" s="7" t="s">
        <v>151</v>
      </c>
      <c r="D214" s="14" t="s">
        <v>1115</v>
      </c>
      <c r="E214" s="7" t="s">
        <v>1116</v>
      </c>
      <c r="F214" s="7" t="s">
        <v>1117</v>
      </c>
      <c r="G214" s="7" t="s">
        <v>1118</v>
      </c>
      <c r="H214" s="7" t="s">
        <v>1119</v>
      </c>
      <c r="I214" s="15" t="n">
        <v>199</v>
      </c>
      <c r="J214" s="15" t="n">
        <v>999</v>
      </c>
      <c r="K214" s="16" t="n">
        <v>199</v>
      </c>
      <c r="L214" s="17" t="n">
        <v>3</v>
      </c>
      <c r="M214" s="17" t="n">
        <v>5</v>
      </c>
      <c r="N214" s="17" t="n">
        <v>3</v>
      </c>
      <c r="O214" s="17" t="n">
        <v>2</v>
      </c>
      <c r="P214" s="17" t="n">
        <v>3</v>
      </c>
      <c r="Q214" s="17" t="n">
        <v>2</v>
      </c>
      <c r="R214" s="17" t="n">
        <v>2</v>
      </c>
      <c r="S214" s="17" t="n">
        <v>3</v>
      </c>
      <c r="T214" s="17" t="n">
        <v>4</v>
      </c>
      <c r="U214" s="17" t="n">
        <v>5</v>
      </c>
      <c r="V214" s="17" t="n">
        <v>1</v>
      </c>
      <c r="W214" s="14" t="n">
        <f aca="false">ROUND((Rubric!$B$2*L214+Rubric!$B$3*M214+Rubric!$B$4*N214+Rubric!$B$5*O214+Rubric!$B$6*P214+Rubric!$B$7*Q214+Rubric!$B$8*R214+Rubric!$B$9*S214+Rubric!$B$10*T214+Rubric!$B$11*U214)*20,1)</f>
        <v>61.4</v>
      </c>
      <c r="X214" s="14" t="n">
        <f aca="false">ROUND(-(V214-1)*3.5,1)</f>
        <v>-0</v>
      </c>
      <c r="Y214" s="18" t="n">
        <f aca="false">ROUND(W214+X214,1)</f>
        <v>61.4</v>
      </c>
      <c r="Z214" s="14" t="s">
        <v>100</v>
      </c>
      <c r="AA214" s="7"/>
    </row>
    <row r="215" customFormat="false" ht="23.85" hidden="false" customHeight="false" outlineLevel="0" collapsed="false">
      <c r="A215" s="14" t="n">
        <v>214</v>
      </c>
      <c r="B215" s="14" t="n">
        <v>7</v>
      </c>
      <c r="C215" s="7" t="s">
        <v>191</v>
      </c>
      <c r="D215" s="14" t="s">
        <v>771</v>
      </c>
      <c r="E215" s="7" t="s">
        <v>1120</v>
      </c>
      <c r="F215" s="7" t="s">
        <v>1121</v>
      </c>
      <c r="G215" s="7" t="s">
        <v>1122</v>
      </c>
      <c r="H215" s="7" t="s">
        <v>1123</v>
      </c>
      <c r="I215" s="15" t="n">
        <v>499</v>
      </c>
      <c r="J215" s="15" t="n">
        <v>1999</v>
      </c>
      <c r="K215" s="16" t="n">
        <v>399</v>
      </c>
      <c r="L215" s="17" t="n">
        <v>4</v>
      </c>
      <c r="M215" s="17" t="n">
        <v>2</v>
      </c>
      <c r="N215" s="17" t="n">
        <v>5</v>
      </c>
      <c r="O215" s="17" t="n">
        <v>3</v>
      </c>
      <c r="P215" s="17" t="n">
        <v>4</v>
      </c>
      <c r="Q215" s="17" t="n">
        <v>2</v>
      </c>
      <c r="R215" s="17" t="n">
        <v>2</v>
      </c>
      <c r="S215" s="17" t="n">
        <v>3</v>
      </c>
      <c r="T215" s="17" t="n">
        <v>4</v>
      </c>
      <c r="U215" s="17" t="n">
        <v>2</v>
      </c>
      <c r="V215" s="17" t="n">
        <v>2</v>
      </c>
      <c r="W215" s="14" t="n">
        <f aca="false">ROUND((Rubric!$B$2*L215+Rubric!$B$3*M215+Rubric!$B$4*N215+Rubric!$B$5*O215+Rubric!$B$6*P215+Rubric!$B$7*Q215+Rubric!$B$8*R215+Rubric!$B$9*S215+Rubric!$B$10*T215+Rubric!$B$11*U215)*20,1)</f>
        <v>64.8</v>
      </c>
      <c r="X215" s="14" t="n">
        <f aca="false">ROUND(-(V215-1)*3.5,1)</f>
        <v>-3.5</v>
      </c>
      <c r="Y215" s="18" t="n">
        <f aca="false">ROUND(W215+X215,1)</f>
        <v>61.3</v>
      </c>
      <c r="Z215" s="14" t="s">
        <v>100</v>
      </c>
      <c r="AA215" s="7"/>
    </row>
    <row r="216" customFormat="false" ht="23.85" hidden="false" customHeight="false" outlineLevel="0" collapsed="false">
      <c r="A216" s="14" t="n">
        <v>215</v>
      </c>
      <c r="B216" s="14" t="n">
        <v>8</v>
      </c>
      <c r="C216" s="7" t="s">
        <v>191</v>
      </c>
      <c r="D216" s="14" t="s">
        <v>1124</v>
      </c>
      <c r="E216" s="7" t="s">
        <v>1125</v>
      </c>
      <c r="F216" s="7" t="s">
        <v>194</v>
      </c>
      <c r="G216" s="7" t="s">
        <v>1126</v>
      </c>
      <c r="H216" s="7" t="s">
        <v>1127</v>
      </c>
      <c r="I216" s="15" t="n">
        <v>99</v>
      </c>
      <c r="J216" s="15" t="n">
        <v>299</v>
      </c>
      <c r="K216" s="16"/>
      <c r="L216" s="17" t="n">
        <v>4</v>
      </c>
      <c r="M216" s="17" t="n">
        <v>4</v>
      </c>
      <c r="N216" s="17" t="n">
        <v>2</v>
      </c>
      <c r="O216" s="17" t="n">
        <v>4</v>
      </c>
      <c r="P216" s="17" t="n">
        <v>4</v>
      </c>
      <c r="Q216" s="17" t="n">
        <v>4</v>
      </c>
      <c r="R216" s="17" t="n">
        <v>4</v>
      </c>
      <c r="S216" s="17" t="n">
        <v>4</v>
      </c>
      <c r="T216" s="17" t="n">
        <v>1</v>
      </c>
      <c r="U216" s="17" t="n">
        <v>4</v>
      </c>
      <c r="V216" s="17" t="n">
        <v>4</v>
      </c>
      <c r="W216" s="14" t="n">
        <f aca="false">ROUND((Rubric!$B$2*L216+Rubric!$B$3*M216+Rubric!$B$4*N216+Rubric!$B$5*O216+Rubric!$B$6*P216+Rubric!$B$7*Q216+Rubric!$B$8*R216+Rubric!$B$9*S216+Rubric!$B$10*T216+Rubric!$B$11*U216)*20,1)</f>
        <v>71.8</v>
      </c>
      <c r="X216" s="14" t="n">
        <f aca="false">ROUND(-(V216-1)*3.5,1)</f>
        <v>-10.5</v>
      </c>
      <c r="Y216" s="18" t="n">
        <f aca="false">ROUND(W216+X216,1)</f>
        <v>61.3</v>
      </c>
      <c r="Z216" s="14" t="s">
        <v>100</v>
      </c>
      <c r="AA216" s="7"/>
    </row>
    <row r="217" customFormat="false" ht="23.85" hidden="false" customHeight="false" outlineLevel="0" collapsed="false">
      <c r="A217" s="14" t="n">
        <v>216</v>
      </c>
      <c r="B217" s="14" t="n">
        <v>11</v>
      </c>
      <c r="C217" s="7" t="s">
        <v>191</v>
      </c>
      <c r="D217" s="14" t="s">
        <v>558</v>
      </c>
      <c r="E217" s="7" t="s">
        <v>1128</v>
      </c>
      <c r="F217" s="7" t="s">
        <v>1129</v>
      </c>
      <c r="G217" s="7" t="s">
        <v>1130</v>
      </c>
      <c r="H217" s="7" t="s">
        <v>1131</v>
      </c>
      <c r="I217" s="15" t="n">
        <v>299</v>
      </c>
      <c r="J217" s="15" t="n">
        <v>1499</v>
      </c>
      <c r="K217" s="16"/>
      <c r="L217" s="17" t="n">
        <v>4</v>
      </c>
      <c r="M217" s="17" t="n">
        <v>3</v>
      </c>
      <c r="N217" s="17" t="n">
        <v>5</v>
      </c>
      <c r="O217" s="17" t="n">
        <v>3</v>
      </c>
      <c r="P217" s="17" t="n">
        <v>4</v>
      </c>
      <c r="Q217" s="17" t="n">
        <v>2</v>
      </c>
      <c r="R217" s="17" t="n">
        <v>3</v>
      </c>
      <c r="S217" s="17" t="n">
        <v>3</v>
      </c>
      <c r="T217" s="17" t="n">
        <v>2</v>
      </c>
      <c r="U217" s="17" t="n">
        <v>3</v>
      </c>
      <c r="V217" s="17" t="n">
        <v>3</v>
      </c>
      <c r="W217" s="14" t="n">
        <f aca="false">ROUND((Rubric!$B$2*L217+Rubric!$B$3*M217+Rubric!$B$4*N217+Rubric!$B$5*O217+Rubric!$B$6*P217+Rubric!$B$7*Q217+Rubric!$B$8*R217+Rubric!$B$9*S217+Rubric!$B$10*T217+Rubric!$B$11*U217)*20,1)</f>
        <v>68.2</v>
      </c>
      <c r="X217" s="14" t="n">
        <f aca="false">ROUND(-(V217-1)*3.5,1)</f>
        <v>-7</v>
      </c>
      <c r="Y217" s="18" t="n">
        <f aca="false">ROUND(W217+X217,1)</f>
        <v>61.2</v>
      </c>
      <c r="Z217" s="14" t="s">
        <v>100</v>
      </c>
      <c r="AA217" s="7"/>
    </row>
    <row r="218" customFormat="false" ht="23.85" hidden="false" customHeight="false" outlineLevel="0" collapsed="false">
      <c r="A218" s="14" t="n">
        <v>217</v>
      </c>
      <c r="B218" s="14" t="n">
        <v>10</v>
      </c>
      <c r="C218" s="7" t="s">
        <v>191</v>
      </c>
      <c r="D218" s="14" t="s">
        <v>1132</v>
      </c>
      <c r="E218" s="7" t="s">
        <v>1133</v>
      </c>
      <c r="F218" s="7" t="s">
        <v>1134</v>
      </c>
      <c r="G218" s="7" t="s">
        <v>1135</v>
      </c>
      <c r="H218" s="7" t="s">
        <v>1136</v>
      </c>
      <c r="I218" s="15" t="n">
        <v>149</v>
      </c>
      <c r="J218" s="15" t="n">
        <v>499</v>
      </c>
      <c r="K218" s="16" t="n">
        <v>29</v>
      </c>
      <c r="L218" s="17" t="n">
        <v>4</v>
      </c>
      <c r="M218" s="17" t="n">
        <v>3</v>
      </c>
      <c r="N218" s="17" t="n">
        <v>3</v>
      </c>
      <c r="O218" s="17" t="n">
        <v>4</v>
      </c>
      <c r="P218" s="17" t="n">
        <v>4</v>
      </c>
      <c r="Q218" s="17" t="n">
        <v>4</v>
      </c>
      <c r="R218" s="17" t="n">
        <v>4</v>
      </c>
      <c r="S218" s="17" t="n">
        <v>3</v>
      </c>
      <c r="T218" s="17" t="n">
        <v>2</v>
      </c>
      <c r="U218" s="17" t="n">
        <v>4</v>
      </c>
      <c r="V218" s="17" t="n">
        <v>4</v>
      </c>
      <c r="W218" s="14" t="n">
        <f aca="false">ROUND((Rubric!$B$2*L218+Rubric!$B$3*M218+Rubric!$B$4*N218+Rubric!$B$5*O218+Rubric!$B$6*P218+Rubric!$B$7*Q218+Rubric!$B$8*R218+Rubric!$B$9*S218+Rubric!$B$10*T218+Rubric!$B$11*U218)*20,1)</f>
        <v>71.6</v>
      </c>
      <c r="X218" s="14" t="n">
        <f aca="false">ROUND(-(V218-1)*3.5,1)</f>
        <v>-10.5</v>
      </c>
      <c r="Y218" s="18" t="n">
        <f aca="false">ROUND(W218+X218,1)</f>
        <v>61.1</v>
      </c>
      <c r="Z218" s="14" t="s">
        <v>100</v>
      </c>
      <c r="AA218" s="7"/>
    </row>
    <row r="219" customFormat="false" ht="15" hidden="false" customHeight="false" outlineLevel="0" collapsed="false">
      <c r="A219" s="14" t="n">
        <v>218</v>
      </c>
      <c r="B219" s="14" t="n">
        <v>24</v>
      </c>
      <c r="C219" s="7" t="s">
        <v>468</v>
      </c>
      <c r="D219" s="14" t="s">
        <v>1137</v>
      </c>
      <c r="E219" s="7" t="s">
        <v>1138</v>
      </c>
      <c r="F219" s="7" t="s">
        <v>1139</v>
      </c>
      <c r="G219" s="7" t="s">
        <v>1140</v>
      </c>
      <c r="H219" s="7" t="s">
        <v>1141</v>
      </c>
      <c r="I219" s="15" t="n">
        <v>499</v>
      </c>
      <c r="J219" s="15" t="n">
        <v>1999</v>
      </c>
      <c r="K219" s="16" t="n">
        <v>499</v>
      </c>
      <c r="L219" s="17" t="n">
        <v>4</v>
      </c>
      <c r="M219" s="17" t="n">
        <v>3</v>
      </c>
      <c r="N219" s="17" t="n">
        <v>5</v>
      </c>
      <c r="O219" s="17" t="n">
        <v>3</v>
      </c>
      <c r="P219" s="17" t="n">
        <v>3</v>
      </c>
      <c r="Q219" s="17" t="n">
        <v>2</v>
      </c>
      <c r="R219" s="17" t="n">
        <v>3</v>
      </c>
      <c r="S219" s="17" t="n">
        <v>3</v>
      </c>
      <c r="T219" s="17" t="n">
        <v>4</v>
      </c>
      <c r="U219" s="17" t="n">
        <v>3</v>
      </c>
      <c r="V219" s="17" t="n">
        <v>3</v>
      </c>
      <c r="W219" s="14" t="n">
        <f aca="false">ROUND((Rubric!$B$2*L219+Rubric!$B$3*M219+Rubric!$B$4*N219+Rubric!$B$5*O219+Rubric!$B$6*P219+Rubric!$B$7*Q219+Rubric!$B$8*R219+Rubric!$B$9*S219+Rubric!$B$10*T219+Rubric!$B$11*U219)*20,1)</f>
        <v>67.8</v>
      </c>
      <c r="X219" s="14" t="n">
        <f aca="false">ROUND(-(V219-1)*3.5,1)</f>
        <v>-7</v>
      </c>
      <c r="Y219" s="18" t="n">
        <f aca="false">ROUND(W219+X219,1)</f>
        <v>60.8</v>
      </c>
      <c r="Z219" s="14" t="s">
        <v>100</v>
      </c>
      <c r="AA219" s="7"/>
    </row>
    <row r="220" customFormat="false" ht="15" hidden="false" customHeight="false" outlineLevel="0" collapsed="false">
      <c r="A220" s="14" t="n">
        <v>219</v>
      </c>
      <c r="B220" s="14" t="n">
        <v>168</v>
      </c>
      <c r="C220" s="7" t="s">
        <v>225</v>
      </c>
      <c r="D220" s="14" t="s">
        <v>1142</v>
      </c>
      <c r="E220" s="7" t="s">
        <v>1143</v>
      </c>
      <c r="F220" s="7" t="s">
        <v>1144</v>
      </c>
      <c r="G220" s="7" t="s">
        <v>1145</v>
      </c>
      <c r="H220" s="7" t="s">
        <v>1146</v>
      </c>
      <c r="I220" s="15" t="n">
        <v>299</v>
      </c>
      <c r="J220" s="15" t="n">
        <v>1499</v>
      </c>
      <c r="K220" s="16" t="n">
        <v>299</v>
      </c>
      <c r="L220" s="17" t="n">
        <v>3</v>
      </c>
      <c r="M220" s="17" t="n">
        <v>4</v>
      </c>
      <c r="N220" s="17" t="n">
        <v>4</v>
      </c>
      <c r="O220" s="17" t="n">
        <v>2</v>
      </c>
      <c r="P220" s="17" t="n">
        <v>3</v>
      </c>
      <c r="Q220" s="17" t="n">
        <v>2</v>
      </c>
      <c r="R220" s="17" t="n">
        <v>2</v>
      </c>
      <c r="S220" s="17" t="n">
        <v>3</v>
      </c>
      <c r="T220" s="17" t="n">
        <v>5</v>
      </c>
      <c r="U220" s="17" t="n">
        <v>3</v>
      </c>
      <c r="V220" s="17" t="n">
        <v>1</v>
      </c>
      <c r="W220" s="14" t="n">
        <f aca="false">ROUND((Rubric!$B$2*L220+Rubric!$B$3*M220+Rubric!$B$4*N220+Rubric!$B$5*O220+Rubric!$B$6*P220+Rubric!$B$7*Q220+Rubric!$B$8*R220+Rubric!$B$9*S220+Rubric!$B$10*T220+Rubric!$B$11*U220)*20,1)</f>
        <v>60.6</v>
      </c>
      <c r="X220" s="14" t="n">
        <f aca="false">ROUND(-(V220-1)*3.5,1)</f>
        <v>-0</v>
      </c>
      <c r="Y220" s="18" t="n">
        <f aca="false">ROUND(W220+X220,1)</f>
        <v>60.6</v>
      </c>
      <c r="Z220" s="14" t="s">
        <v>100</v>
      </c>
      <c r="AA220" s="7"/>
    </row>
    <row r="221" customFormat="false" ht="15" hidden="false" customHeight="false" outlineLevel="0" collapsed="false">
      <c r="A221" s="14" t="n">
        <v>220</v>
      </c>
      <c r="B221" s="14" t="n">
        <v>140</v>
      </c>
      <c r="C221" s="7" t="s">
        <v>138</v>
      </c>
      <c r="D221" s="14" t="s">
        <v>1147</v>
      </c>
      <c r="E221" s="7" t="s">
        <v>1148</v>
      </c>
      <c r="F221" s="7" t="s">
        <v>751</v>
      </c>
      <c r="G221" s="7" t="s">
        <v>1149</v>
      </c>
      <c r="H221" s="7" t="s">
        <v>1150</v>
      </c>
      <c r="I221" s="15" t="n">
        <v>499</v>
      </c>
      <c r="J221" s="15" t="n">
        <v>2499</v>
      </c>
      <c r="K221" s="16" t="n">
        <v>199</v>
      </c>
      <c r="L221" s="17" t="n">
        <v>3</v>
      </c>
      <c r="M221" s="17" t="n">
        <v>4</v>
      </c>
      <c r="N221" s="17" t="n">
        <v>5</v>
      </c>
      <c r="O221" s="17" t="n">
        <v>2</v>
      </c>
      <c r="P221" s="17" t="n">
        <v>3</v>
      </c>
      <c r="Q221" s="17" t="n">
        <v>2</v>
      </c>
      <c r="R221" s="17" t="n">
        <v>2</v>
      </c>
      <c r="S221" s="17" t="n">
        <v>2</v>
      </c>
      <c r="T221" s="17" t="n">
        <v>4</v>
      </c>
      <c r="U221" s="17" t="n">
        <v>3</v>
      </c>
      <c r="V221" s="17" t="n">
        <v>1</v>
      </c>
      <c r="W221" s="14" t="n">
        <f aca="false">ROUND((Rubric!$B$2*L221+Rubric!$B$3*M221+Rubric!$B$4*N221+Rubric!$B$5*O221+Rubric!$B$6*P221+Rubric!$B$7*Q221+Rubric!$B$8*R221+Rubric!$B$9*S221+Rubric!$B$10*T221+Rubric!$B$11*U221)*20,1)</f>
        <v>60.4</v>
      </c>
      <c r="X221" s="14" t="n">
        <f aca="false">ROUND(-(V221-1)*3.5,1)</f>
        <v>-0</v>
      </c>
      <c r="Y221" s="18" t="n">
        <f aca="false">ROUND(W221+X221,1)</f>
        <v>60.4</v>
      </c>
      <c r="Z221" s="14" t="s">
        <v>100</v>
      </c>
      <c r="AA221" s="7"/>
    </row>
    <row r="222" customFormat="false" ht="23.85" hidden="false" customHeight="false" outlineLevel="0" collapsed="false">
      <c r="A222" s="14" t="n">
        <v>221</v>
      </c>
      <c r="B222" s="14" t="n">
        <v>74</v>
      </c>
      <c r="C222" s="7" t="s">
        <v>121</v>
      </c>
      <c r="D222" s="14" t="s">
        <v>1151</v>
      </c>
      <c r="E222" s="7" t="s">
        <v>1152</v>
      </c>
      <c r="F222" s="7" t="s">
        <v>1153</v>
      </c>
      <c r="G222" s="7" t="s">
        <v>1154</v>
      </c>
      <c r="H222" s="7" t="s">
        <v>1155</v>
      </c>
      <c r="I222" s="15" t="n">
        <v>999</v>
      </c>
      <c r="J222" s="15" t="n">
        <v>4999</v>
      </c>
      <c r="K222" s="16"/>
      <c r="L222" s="17" t="n">
        <v>4</v>
      </c>
      <c r="M222" s="17" t="n">
        <v>3</v>
      </c>
      <c r="N222" s="17" t="n">
        <v>5</v>
      </c>
      <c r="O222" s="17" t="n">
        <v>2</v>
      </c>
      <c r="P222" s="17" t="n">
        <v>4</v>
      </c>
      <c r="Q222" s="17" t="n">
        <v>3</v>
      </c>
      <c r="R222" s="17" t="n">
        <v>3</v>
      </c>
      <c r="S222" s="17" t="n">
        <v>3</v>
      </c>
      <c r="T222" s="17" t="n">
        <v>2</v>
      </c>
      <c r="U222" s="17" t="n">
        <v>3</v>
      </c>
      <c r="V222" s="17" t="n">
        <v>3</v>
      </c>
      <c r="W222" s="14" t="n">
        <f aca="false">ROUND((Rubric!$B$2*L222+Rubric!$B$3*M222+Rubric!$B$4*N222+Rubric!$B$5*O222+Rubric!$B$6*P222+Rubric!$B$7*Q222+Rubric!$B$8*R222+Rubric!$B$9*S222+Rubric!$B$10*T222+Rubric!$B$11*U222)*20,1)</f>
        <v>67.2</v>
      </c>
      <c r="X222" s="14" t="n">
        <f aca="false">ROUND(-(V222-1)*3.5,1)</f>
        <v>-7</v>
      </c>
      <c r="Y222" s="18" t="n">
        <f aca="false">ROUND(W222+X222,1)</f>
        <v>60.2</v>
      </c>
      <c r="Z222" s="14" t="s">
        <v>100</v>
      </c>
      <c r="AA222" s="7"/>
    </row>
    <row r="223" customFormat="false" ht="15" hidden="false" customHeight="false" outlineLevel="0" collapsed="false">
      <c r="A223" s="14" t="n">
        <v>222</v>
      </c>
      <c r="B223" s="14" t="n">
        <v>23</v>
      </c>
      <c r="C223" s="7" t="s">
        <v>468</v>
      </c>
      <c r="D223" s="14" t="s">
        <v>899</v>
      </c>
      <c r="E223" s="7" t="s">
        <v>1156</v>
      </c>
      <c r="F223" s="7" t="s">
        <v>806</v>
      </c>
      <c r="G223" s="7" t="s">
        <v>1157</v>
      </c>
      <c r="H223" s="7" t="s">
        <v>1158</v>
      </c>
      <c r="I223" s="15" t="n">
        <v>59</v>
      </c>
      <c r="J223" s="15" t="n">
        <v>199</v>
      </c>
      <c r="K223" s="16"/>
      <c r="L223" s="17" t="n">
        <v>4</v>
      </c>
      <c r="M223" s="17" t="n">
        <v>5</v>
      </c>
      <c r="N223" s="17" t="n">
        <v>1</v>
      </c>
      <c r="O223" s="17" t="n">
        <v>4</v>
      </c>
      <c r="P223" s="17" t="n">
        <v>4</v>
      </c>
      <c r="Q223" s="17" t="n">
        <v>4</v>
      </c>
      <c r="R223" s="17" t="n">
        <v>4</v>
      </c>
      <c r="S223" s="17" t="n">
        <v>3</v>
      </c>
      <c r="T223" s="17" t="n">
        <v>1</v>
      </c>
      <c r="U223" s="17" t="n">
        <v>5</v>
      </c>
      <c r="V223" s="17" t="n">
        <v>4</v>
      </c>
      <c r="W223" s="14" t="n">
        <f aca="false">ROUND((Rubric!$B$2*L223+Rubric!$B$3*M223+Rubric!$B$4*N223+Rubric!$B$5*O223+Rubric!$B$6*P223+Rubric!$B$7*Q223+Rubric!$B$8*R223+Rubric!$B$9*S223+Rubric!$B$10*T223+Rubric!$B$11*U223)*20,1)</f>
        <v>70.6</v>
      </c>
      <c r="X223" s="14" t="n">
        <f aca="false">ROUND(-(V223-1)*3.5,1)</f>
        <v>-10.5</v>
      </c>
      <c r="Y223" s="18" t="n">
        <f aca="false">ROUND(W223+X223,1)</f>
        <v>60.1</v>
      </c>
      <c r="Z223" s="14" t="s">
        <v>100</v>
      </c>
      <c r="AA223" s="7"/>
    </row>
    <row r="224" customFormat="false" ht="15" hidden="false" customHeight="false" outlineLevel="0" collapsed="false">
      <c r="A224" s="14" t="n">
        <v>223</v>
      </c>
      <c r="B224" s="14" t="n">
        <v>70</v>
      </c>
      <c r="C224" s="7" t="s">
        <v>79</v>
      </c>
      <c r="D224" s="14" t="s">
        <v>1159</v>
      </c>
      <c r="E224" s="7" t="s">
        <v>1160</v>
      </c>
      <c r="F224" s="7" t="s">
        <v>1161</v>
      </c>
      <c r="G224" s="7" t="s">
        <v>1162</v>
      </c>
      <c r="H224" s="7" t="s">
        <v>1163</v>
      </c>
      <c r="I224" s="15" t="n">
        <v>499</v>
      </c>
      <c r="J224" s="15" t="n">
        <v>2999</v>
      </c>
      <c r="K224" s="16"/>
      <c r="L224" s="17" t="n">
        <v>3</v>
      </c>
      <c r="M224" s="17" t="n">
        <v>3</v>
      </c>
      <c r="N224" s="17" t="n">
        <v>5</v>
      </c>
      <c r="O224" s="17" t="n">
        <v>3</v>
      </c>
      <c r="P224" s="17" t="n">
        <v>4</v>
      </c>
      <c r="Q224" s="17" t="n">
        <v>3</v>
      </c>
      <c r="R224" s="17" t="n">
        <v>3</v>
      </c>
      <c r="S224" s="17" t="n">
        <v>3</v>
      </c>
      <c r="T224" s="17" t="n">
        <v>2</v>
      </c>
      <c r="U224" s="17" t="n">
        <v>3</v>
      </c>
      <c r="V224" s="17" t="n">
        <v>3</v>
      </c>
      <c r="W224" s="14" t="n">
        <f aca="false">ROUND((Rubric!$B$2*L224+Rubric!$B$3*M224+Rubric!$B$4*N224+Rubric!$B$5*O224+Rubric!$B$6*P224+Rubric!$B$7*Q224+Rubric!$B$8*R224+Rubric!$B$9*S224+Rubric!$B$10*T224+Rubric!$B$11*U224)*20,1)</f>
        <v>66.6</v>
      </c>
      <c r="X224" s="14" t="n">
        <f aca="false">ROUND(-(V224-1)*3.5,1)</f>
        <v>-7</v>
      </c>
      <c r="Y224" s="18" t="n">
        <f aca="false">ROUND(W224+X224,1)</f>
        <v>59.6</v>
      </c>
      <c r="Z224" s="14" t="s">
        <v>100</v>
      </c>
      <c r="AA224" s="7"/>
    </row>
    <row r="225" customFormat="false" ht="23.85" hidden="false" customHeight="false" outlineLevel="0" collapsed="false">
      <c r="A225" s="14" t="n">
        <v>224</v>
      </c>
      <c r="B225" s="14" t="n">
        <v>195</v>
      </c>
      <c r="C225" s="7" t="s">
        <v>175</v>
      </c>
      <c r="D225" s="14" t="s">
        <v>1164</v>
      </c>
      <c r="E225" s="7" t="s">
        <v>1165</v>
      </c>
      <c r="F225" s="7" t="s">
        <v>1166</v>
      </c>
      <c r="G225" s="7" t="s">
        <v>1167</v>
      </c>
      <c r="H225" s="7" t="s">
        <v>1168</v>
      </c>
      <c r="I225" s="15" t="n">
        <v>249</v>
      </c>
      <c r="J225" s="15" t="n">
        <v>999</v>
      </c>
      <c r="K225" s="16" t="n">
        <v>199</v>
      </c>
      <c r="L225" s="17" t="n">
        <v>3</v>
      </c>
      <c r="M225" s="17" t="n">
        <v>4</v>
      </c>
      <c r="N225" s="17" t="n">
        <v>4</v>
      </c>
      <c r="O225" s="17" t="n">
        <v>2</v>
      </c>
      <c r="P225" s="17" t="n">
        <v>3</v>
      </c>
      <c r="Q225" s="17" t="n">
        <v>2</v>
      </c>
      <c r="R225" s="17" t="n">
        <v>3</v>
      </c>
      <c r="S225" s="17" t="n">
        <v>3</v>
      </c>
      <c r="T225" s="17" t="n">
        <v>4</v>
      </c>
      <c r="U225" s="17" t="n">
        <v>4</v>
      </c>
      <c r="V225" s="17" t="n">
        <v>2</v>
      </c>
      <c r="W225" s="14" t="n">
        <f aca="false">ROUND((Rubric!$B$2*L225+Rubric!$B$3*M225+Rubric!$B$4*N225+Rubric!$B$5*O225+Rubric!$B$6*P225+Rubric!$B$7*Q225+Rubric!$B$8*R225+Rubric!$B$9*S225+Rubric!$B$10*T225+Rubric!$B$11*U225)*20,1)</f>
        <v>63</v>
      </c>
      <c r="X225" s="14" t="n">
        <f aca="false">ROUND(-(V225-1)*3.5,1)</f>
        <v>-3.5</v>
      </c>
      <c r="Y225" s="18" t="n">
        <f aca="false">ROUND(W225+X225,1)</f>
        <v>59.5</v>
      </c>
      <c r="Z225" s="14" t="s">
        <v>100</v>
      </c>
      <c r="AA225" s="7"/>
    </row>
    <row r="226" customFormat="false" ht="23.85" hidden="false" customHeight="false" outlineLevel="0" collapsed="false">
      <c r="A226" s="14" t="n">
        <v>225</v>
      </c>
      <c r="B226" s="14" t="n">
        <v>235</v>
      </c>
      <c r="C226" s="7" t="s">
        <v>145</v>
      </c>
      <c r="D226" s="14" t="s">
        <v>1169</v>
      </c>
      <c r="E226" s="7" t="s">
        <v>1170</v>
      </c>
      <c r="F226" s="7" t="s">
        <v>1171</v>
      </c>
      <c r="G226" s="7" t="s">
        <v>1172</v>
      </c>
      <c r="H226" s="7" t="s">
        <v>1173</v>
      </c>
      <c r="I226" s="15" t="n">
        <v>299</v>
      </c>
      <c r="J226" s="15" t="n">
        <v>1499</v>
      </c>
      <c r="K226" s="16" t="n">
        <v>299</v>
      </c>
      <c r="L226" s="17" t="n">
        <v>3</v>
      </c>
      <c r="M226" s="17" t="n">
        <v>4</v>
      </c>
      <c r="N226" s="17" t="n">
        <v>4</v>
      </c>
      <c r="O226" s="17" t="n">
        <v>2</v>
      </c>
      <c r="P226" s="17" t="n">
        <v>2</v>
      </c>
      <c r="Q226" s="17" t="n">
        <v>2</v>
      </c>
      <c r="R226" s="17" t="n">
        <v>2</v>
      </c>
      <c r="S226" s="17" t="n">
        <v>3</v>
      </c>
      <c r="T226" s="17" t="n">
        <v>5</v>
      </c>
      <c r="U226" s="17" t="n">
        <v>4</v>
      </c>
      <c r="V226" s="17" t="n">
        <v>1</v>
      </c>
      <c r="W226" s="14" t="n">
        <f aca="false">ROUND((Rubric!$B$2*L226+Rubric!$B$3*M226+Rubric!$B$4*N226+Rubric!$B$5*O226+Rubric!$B$6*P226+Rubric!$B$7*Q226+Rubric!$B$8*R226+Rubric!$B$9*S226+Rubric!$B$10*T226+Rubric!$B$11*U226)*20,1)</f>
        <v>59.4</v>
      </c>
      <c r="X226" s="14" t="n">
        <f aca="false">ROUND(-(V226-1)*3.5,1)</f>
        <v>-0</v>
      </c>
      <c r="Y226" s="18" t="n">
        <f aca="false">ROUND(W226+X226,1)</f>
        <v>59.4</v>
      </c>
      <c r="Z226" s="14" t="s">
        <v>100</v>
      </c>
      <c r="AA226" s="7"/>
    </row>
    <row r="227" customFormat="false" ht="15" hidden="false" customHeight="false" outlineLevel="0" collapsed="false">
      <c r="A227" s="14" t="n">
        <v>226</v>
      </c>
      <c r="B227" s="14" t="n">
        <v>178</v>
      </c>
      <c r="C227" s="7" t="s">
        <v>197</v>
      </c>
      <c r="D227" s="14" t="s">
        <v>1030</v>
      </c>
      <c r="E227" s="7" t="s">
        <v>1174</v>
      </c>
      <c r="F227" s="7" t="s">
        <v>1175</v>
      </c>
      <c r="G227" s="7" t="s">
        <v>1176</v>
      </c>
      <c r="H227" s="7" t="s">
        <v>1177</v>
      </c>
      <c r="I227" s="15" t="n">
        <v>299</v>
      </c>
      <c r="J227" s="15" t="n">
        <v>1499</v>
      </c>
      <c r="K227" s="16" t="n">
        <v>299</v>
      </c>
      <c r="L227" s="17" t="n">
        <v>4</v>
      </c>
      <c r="M227" s="17" t="n">
        <v>3</v>
      </c>
      <c r="N227" s="17" t="n">
        <v>4</v>
      </c>
      <c r="O227" s="17" t="n">
        <v>2</v>
      </c>
      <c r="P227" s="17" t="n">
        <v>4</v>
      </c>
      <c r="Q227" s="17" t="n">
        <v>2</v>
      </c>
      <c r="R227" s="17" t="n">
        <v>3</v>
      </c>
      <c r="S227" s="17" t="n">
        <v>3</v>
      </c>
      <c r="T227" s="17" t="n">
        <v>5</v>
      </c>
      <c r="U227" s="17" t="n">
        <v>3</v>
      </c>
      <c r="V227" s="17" t="n">
        <v>3</v>
      </c>
      <c r="W227" s="14" t="n">
        <f aca="false">ROUND((Rubric!$B$2*L227+Rubric!$B$3*M227+Rubric!$B$4*N227+Rubric!$B$5*O227+Rubric!$B$6*P227+Rubric!$B$7*Q227+Rubric!$B$8*R227+Rubric!$B$9*S227+Rubric!$B$10*T227+Rubric!$B$11*U227)*20,1)</f>
        <v>66.2</v>
      </c>
      <c r="X227" s="14" t="n">
        <f aca="false">ROUND(-(V227-1)*3.5,1)</f>
        <v>-7</v>
      </c>
      <c r="Y227" s="18" t="n">
        <f aca="false">ROUND(W227+X227,1)</f>
        <v>59.2</v>
      </c>
      <c r="Z227" s="14" t="s">
        <v>100</v>
      </c>
      <c r="AA227" s="7"/>
    </row>
    <row r="228" customFormat="false" ht="15" hidden="false" customHeight="false" outlineLevel="0" collapsed="false">
      <c r="A228" s="14" t="n">
        <v>227</v>
      </c>
      <c r="B228" s="14" t="n">
        <v>14</v>
      </c>
      <c r="C228" s="7" t="s">
        <v>191</v>
      </c>
      <c r="D228" s="14" t="s">
        <v>1178</v>
      </c>
      <c r="E228" s="7" t="s">
        <v>1179</v>
      </c>
      <c r="F228" s="7" t="s">
        <v>1180</v>
      </c>
      <c r="G228" s="7" t="s">
        <v>1181</v>
      </c>
      <c r="H228" s="7" t="s">
        <v>1182</v>
      </c>
      <c r="I228" s="15" t="n">
        <v>149</v>
      </c>
      <c r="J228" s="15" t="n">
        <v>499</v>
      </c>
      <c r="K228" s="16" t="n">
        <v>49</v>
      </c>
      <c r="L228" s="17" t="n">
        <v>3</v>
      </c>
      <c r="M228" s="17" t="n">
        <v>3</v>
      </c>
      <c r="N228" s="17" t="n">
        <v>3</v>
      </c>
      <c r="O228" s="17" t="n">
        <v>3</v>
      </c>
      <c r="P228" s="17" t="n">
        <v>4</v>
      </c>
      <c r="Q228" s="17" t="n">
        <v>4</v>
      </c>
      <c r="R228" s="17" t="n">
        <v>4</v>
      </c>
      <c r="S228" s="17" t="n">
        <v>5</v>
      </c>
      <c r="T228" s="17" t="n">
        <v>3</v>
      </c>
      <c r="U228" s="17" t="n">
        <v>3</v>
      </c>
      <c r="V228" s="17" t="n">
        <v>4</v>
      </c>
      <c r="W228" s="14" t="n">
        <f aca="false">ROUND((Rubric!$B$2*L228+Rubric!$B$3*M228+Rubric!$B$4*N228+Rubric!$B$5*O228+Rubric!$B$6*P228+Rubric!$B$7*Q228+Rubric!$B$8*R228+Rubric!$B$9*S228+Rubric!$B$10*T228+Rubric!$B$11*U228)*20,1)</f>
        <v>69.6</v>
      </c>
      <c r="X228" s="14" t="n">
        <f aca="false">ROUND(-(V228-1)*3.5,1)</f>
        <v>-10.5</v>
      </c>
      <c r="Y228" s="18" t="n">
        <f aca="false">ROUND(W228+X228,1)</f>
        <v>59.1</v>
      </c>
      <c r="Z228" s="14" t="s">
        <v>100</v>
      </c>
      <c r="AA228" s="7"/>
    </row>
    <row r="229" customFormat="false" ht="15" hidden="false" customHeight="false" outlineLevel="0" collapsed="false">
      <c r="A229" s="14" t="n">
        <v>228</v>
      </c>
      <c r="B229" s="14" t="n">
        <v>48</v>
      </c>
      <c r="C229" s="7" t="s">
        <v>163</v>
      </c>
      <c r="D229" s="14" t="s">
        <v>1183</v>
      </c>
      <c r="E229" s="7" t="s">
        <v>1184</v>
      </c>
      <c r="F229" s="7" t="s">
        <v>1185</v>
      </c>
      <c r="G229" s="7" t="s">
        <v>1186</v>
      </c>
      <c r="H229" s="7" t="s">
        <v>1187</v>
      </c>
      <c r="I229" s="15" t="n">
        <v>299</v>
      </c>
      <c r="J229" s="15" t="n">
        <v>1499</v>
      </c>
      <c r="K229" s="16"/>
      <c r="L229" s="17" t="n">
        <v>4</v>
      </c>
      <c r="M229" s="17" t="n">
        <v>3</v>
      </c>
      <c r="N229" s="17" t="n">
        <v>5</v>
      </c>
      <c r="O229" s="17" t="n">
        <v>3</v>
      </c>
      <c r="P229" s="17" t="n">
        <v>3</v>
      </c>
      <c r="Q229" s="17" t="n">
        <v>2</v>
      </c>
      <c r="R229" s="17" t="n">
        <v>3</v>
      </c>
      <c r="S229" s="17" t="n">
        <v>3</v>
      </c>
      <c r="T229" s="17" t="n">
        <v>2</v>
      </c>
      <c r="U229" s="17" t="n">
        <v>3</v>
      </c>
      <c r="V229" s="17" t="n">
        <v>3</v>
      </c>
      <c r="W229" s="14" t="n">
        <f aca="false">ROUND((Rubric!$B$2*L229+Rubric!$B$3*M229+Rubric!$B$4*N229+Rubric!$B$5*O229+Rubric!$B$6*P229+Rubric!$B$7*Q229+Rubric!$B$8*R229+Rubric!$B$9*S229+Rubric!$B$10*T229+Rubric!$B$11*U229)*20,1)</f>
        <v>65.8</v>
      </c>
      <c r="X229" s="14" t="n">
        <f aca="false">ROUND(-(V229-1)*3.5,1)</f>
        <v>-7</v>
      </c>
      <c r="Y229" s="18" t="n">
        <f aca="false">ROUND(W229+X229,1)</f>
        <v>58.8</v>
      </c>
      <c r="Z229" s="14" t="s">
        <v>100</v>
      </c>
      <c r="AA229" s="7"/>
    </row>
    <row r="230" customFormat="false" ht="15" hidden="false" customHeight="false" outlineLevel="0" collapsed="false">
      <c r="A230" s="14" t="n">
        <v>229</v>
      </c>
      <c r="B230" s="14" t="n">
        <v>25</v>
      </c>
      <c r="C230" s="7" t="s">
        <v>468</v>
      </c>
      <c r="D230" s="14" t="s">
        <v>940</v>
      </c>
      <c r="E230" s="7" t="s">
        <v>1188</v>
      </c>
      <c r="F230" s="7" t="s">
        <v>445</v>
      </c>
      <c r="G230" s="7" t="s">
        <v>1189</v>
      </c>
      <c r="H230" s="7" t="s">
        <v>1190</v>
      </c>
      <c r="I230" s="15" t="n">
        <v>149</v>
      </c>
      <c r="J230" s="15" t="n">
        <v>499</v>
      </c>
      <c r="K230" s="16"/>
      <c r="L230" s="17" t="n">
        <v>4</v>
      </c>
      <c r="M230" s="17" t="n">
        <v>4</v>
      </c>
      <c r="N230" s="17" t="n">
        <v>3</v>
      </c>
      <c r="O230" s="17" t="n">
        <v>3</v>
      </c>
      <c r="P230" s="17" t="n">
        <v>4</v>
      </c>
      <c r="Q230" s="17" t="n">
        <v>3</v>
      </c>
      <c r="R230" s="17" t="n">
        <v>4</v>
      </c>
      <c r="S230" s="17" t="n">
        <v>3</v>
      </c>
      <c r="T230" s="17" t="n">
        <v>1</v>
      </c>
      <c r="U230" s="17" t="n">
        <v>4</v>
      </c>
      <c r="V230" s="17" t="n">
        <v>4</v>
      </c>
      <c r="W230" s="14" t="n">
        <f aca="false">ROUND((Rubric!$B$2*L230+Rubric!$B$3*M230+Rubric!$B$4*N230+Rubric!$B$5*O230+Rubric!$B$6*P230+Rubric!$B$7*Q230+Rubric!$B$8*R230+Rubric!$B$9*S230+Rubric!$B$10*T230+Rubric!$B$11*U230)*20,1)</f>
        <v>68.8</v>
      </c>
      <c r="X230" s="14" t="n">
        <f aca="false">ROUND(-(V230-1)*3.5,1)</f>
        <v>-10.5</v>
      </c>
      <c r="Y230" s="18" t="n">
        <f aca="false">ROUND(W230+X230,1)</f>
        <v>58.3</v>
      </c>
      <c r="Z230" s="14" t="s">
        <v>100</v>
      </c>
      <c r="AA230" s="7"/>
    </row>
    <row r="231" customFormat="false" ht="23.85" hidden="false" customHeight="false" outlineLevel="0" collapsed="false">
      <c r="A231" s="14" t="n">
        <v>230</v>
      </c>
      <c r="B231" s="14" t="n">
        <v>248</v>
      </c>
      <c r="C231" s="7" t="s">
        <v>203</v>
      </c>
      <c r="D231" s="14" t="s">
        <v>339</v>
      </c>
      <c r="E231" s="7" t="s">
        <v>1191</v>
      </c>
      <c r="F231" s="7" t="s">
        <v>1192</v>
      </c>
      <c r="G231" s="7" t="s">
        <v>1193</v>
      </c>
      <c r="H231" s="7" t="s">
        <v>1194</v>
      </c>
      <c r="I231" s="15" t="n">
        <v>499</v>
      </c>
      <c r="J231" s="15" t="n">
        <v>2499</v>
      </c>
      <c r="K231" s="16"/>
      <c r="L231" s="17" t="n">
        <v>3</v>
      </c>
      <c r="M231" s="17" t="n">
        <v>3</v>
      </c>
      <c r="N231" s="17" t="n">
        <v>5</v>
      </c>
      <c r="O231" s="17" t="n">
        <v>2</v>
      </c>
      <c r="P231" s="17" t="n">
        <v>4</v>
      </c>
      <c r="Q231" s="17" t="n">
        <v>2</v>
      </c>
      <c r="R231" s="17" t="n">
        <v>3</v>
      </c>
      <c r="S231" s="17" t="n">
        <v>3</v>
      </c>
      <c r="T231" s="17" t="n">
        <v>1</v>
      </c>
      <c r="U231" s="17" t="n">
        <v>3</v>
      </c>
      <c r="V231" s="17" t="n">
        <v>2</v>
      </c>
      <c r="W231" s="14" t="n">
        <f aca="false">ROUND((Rubric!$B$2*L231+Rubric!$B$3*M231+Rubric!$B$4*N231+Rubric!$B$5*O231+Rubric!$B$6*P231+Rubric!$B$7*Q231+Rubric!$B$8*R231+Rubric!$B$9*S231+Rubric!$B$10*T231+Rubric!$B$11*U231)*20,1)</f>
        <v>61.8</v>
      </c>
      <c r="X231" s="14" t="n">
        <f aca="false">ROUND(-(V231-1)*3.5,1)</f>
        <v>-3.5</v>
      </c>
      <c r="Y231" s="18" t="n">
        <f aca="false">ROUND(W231+X231,1)</f>
        <v>58.3</v>
      </c>
      <c r="Z231" s="14" t="s">
        <v>100</v>
      </c>
      <c r="AA231" s="7"/>
    </row>
    <row r="232" customFormat="false" ht="23.85" hidden="false" customHeight="false" outlineLevel="0" collapsed="false">
      <c r="A232" s="14" t="n">
        <v>231</v>
      </c>
      <c r="B232" s="14" t="n">
        <v>215</v>
      </c>
      <c r="C232" s="7" t="s">
        <v>151</v>
      </c>
      <c r="D232" s="14" t="s">
        <v>684</v>
      </c>
      <c r="E232" s="7" t="s">
        <v>1195</v>
      </c>
      <c r="F232" s="7" t="s">
        <v>1196</v>
      </c>
      <c r="G232" s="7" t="s">
        <v>1197</v>
      </c>
      <c r="H232" s="7" t="s">
        <v>1198</v>
      </c>
      <c r="I232" s="15" t="n">
        <v>1499</v>
      </c>
      <c r="J232" s="15" t="n">
        <v>7500</v>
      </c>
      <c r="K232" s="16"/>
      <c r="L232" s="17" t="n">
        <v>3</v>
      </c>
      <c r="M232" s="17" t="n">
        <v>3</v>
      </c>
      <c r="N232" s="17" t="n">
        <v>5</v>
      </c>
      <c r="O232" s="17" t="n">
        <v>2</v>
      </c>
      <c r="P232" s="17" t="n">
        <v>3</v>
      </c>
      <c r="Q232" s="17" t="n">
        <v>2</v>
      </c>
      <c r="R232" s="17" t="n">
        <v>3</v>
      </c>
      <c r="S232" s="17" t="n">
        <v>3</v>
      </c>
      <c r="T232" s="17" t="n">
        <v>1</v>
      </c>
      <c r="U232" s="17" t="n">
        <v>2</v>
      </c>
      <c r="V232" s="17" t="n">
        <v>1</v>
      </c>
      <c r="W232" s="14" t="n">
        <f aca="false">ROUND((Rubric!$B$2*L232+Rubric!$B$3*M232+Rubric!$B$4*N232+Rubric!$B$5*O232+Rubric!$B$6*P232+Rubric!$B$7*Q232+Rubric!$B$8*R232+Rubric!$B$9*S232+Rubric!$B$10*T232+Rubric!$B$11*U232)*20,1)</f>
        <v>58.2</v>
      </c>
      <c r="X232" s="14" t="n">
        <f aca="false">ROUND(-(V232-1)*3.5,1)</f>
        <v>-0</v>
      </c>
      <c r="Y232" s="18" t="n">
        <f aca="false">ROUND(W232+X232,1)</f>
        <v>58.2</v>
      </c>
      <c r="Z232" s="14" t="s">
        <v>100</v>
      </c>
      <c r="AA232" s="7"/>
    </row>
    <row r="233" customFormat="false" ht="23.85" hidden="false" customHeight="false" outlineLevel="0" collapsed="false">
      <c r="A233" s="14" t="n">
        <v>232</v>
      </c>
      <c r="B233" s="14" t="n">
        <v>219</v>
      </c>
      <c r="C233" s="7" t="s">
        <v>151</v>
      </c>
      <c r="D233" s="14" t="s">
        <v>1199</v>
      </c>
      <c r="E233" s="7" t="s">
        <v>1200</v>
      </c>
      <c r="F233" s="7" t="s">
        <v>1201</v>
      </c>
      <c r="G233" s="7" t="s">
        <v>1202</v>
      </c>
      <c r="H233" s="7" t="s">
        <v>1203</v>
      </c>
      <c r="I233" s="15" t="n">
        <v>1499</v>
      </c>
      <c r="J233" s="15" t="n">
        <v>7500</v>
      </c>
      <c r="K233" s="16"/>
      <c r="L233" s="17" t="n">
        <v>3</v>
      </c>
      <c r="M233" s="17" t="n">
        <v>3</v>
      </c>
      <c r="N233" s="17" t="n">
        <v>5</v>
      </c>
      <c r="O233" s="17" t="n">
        <v>2</v>
      </c>
      <c r="P233" s="17" t="n">
        <v>3</v>
      </c>
      <c r="Q233" s="17" t="n">
        <v>2</v>
      </c>
      <c r="R233" s="17" t="n">
        <v>3</v>
      </c>
      <c r="S233" s="17" t="n">
        <v>3</v>
      </c>
      <c r="T233" s="17" t="n">
        <v>1</v>
      </c>
      <c r="U233" s="17" t="n">
        <v>2</v>
      </c>
      <c r="V233" s="17" t="n">
        <v>1</v>
      </c>
      <c r="W233" s="14" t="n">
        <f aca="false">ROUND((Rubric!$B$2*L233+Rubric!$B$3*M233+Rubric!$B$4*N233+Rubric!$B$5*O233+Rubric!$B$6*P233+Rubric!$B$7*Q233+Rubric!$B$8*R233+Rubric!$B$9*S233+Rubric!$B$10*T233+Rubric!$B$11*U233)*20,1)</f>
        <v>58.2</v>
      </c>
      <c r="X233" s="14" t="n">
        <f aca="false">ROUND(-(V233-1)*3.5,1)</f>
        <v>-0</v>
      </c>
      <c r="Y233" s="18" t="n">
        <f aca="false">ROUND(W233+X233,1)</f>
        <v>58.2</v>
      </c>
      <c r="Z233" s="14" t="s">
        <v>100</v>
      </c>
      <c r="AA233" s="7"/>
    </row>
    <row r="234" customFormat="false" ht="23.85" hidden="false" customHeight="false" outlineLevel="0" collapsed="false">
      <c r="A234" s="14" t="n">
        <v>233</v>
      </c>
      <c r="B234" s="14" t="n">
        <v>245</v>
      </c>
      <c r="C234" s="7" t="s">
        <v>203</v>
      </c>
      <c r="D234" s="14" t="s">
        <v>1204</v>
      </c>
      <c r="E234" s="7" t="s">
        <v>1205</v>
      </c>
      <c r="F234" s="7" t="s">
        <v>1206</v>
      </c>
      <c r="G234" s="7" t="s">
        <v>1207</v>
      </c>
      <c r="H234" s="7" t="s">
        <v>1208</v>
      </c>
      <c r="I234" s="15" t="n">
        <v>299</v>
      </c>
      <c r="J234" s="15" t="n">
        <v>1499</v>
      </c>
      <c r="K234" s="16"/>
      <c r="L234" s="17" t="n">
        <v>3</v>
      </c>
      <c r="M234" s="17" t="n">
        <v>3</v>
      </c>
      <c r="N234" s="17" t="n">
        <v>4</v>
      </c>
      <c r="O234" s="17" t="n">
        <v>2</v>
      </c>
      <c r="P234" s="17" t="n">
        <v>5</v>
      </c>
      <c r="Q234" s="17" t="n">
        <v>3</v>
      </c>
      <c r="R234" s="17" t="n">
        <v>3</v>
      </c>
      <c r="S234" s="17" t="n">
        <v>4</v>
      </c>
      <c r="T234" s="17" t="n">
        <v>1</v>
      </c>
      <c r="U234" s="17" t="n">
        <v>3</v>
      </c>
      <c r="V234" s="17" t="n">
        <v>3</v>
      </c>
      <c r="W234" s="14" t="n">
        <f aca="false">ROUND((Rubric!$B$2*L234+Rubric!$B$3*M234+Rubric!$B$4*N234+Rubric!$B$5*O234+Rubric!$B$6*P234+Rubric!$B$7*Q234+Rubric!$B$8*R234+Rubric!$B$9*S234+Rubric!$B$10*T234+Rubric!$B$11*U234)*20,1)</f>
        <v>64.8</v>
      </c>
      <c r="X234" s="14" t="n">
        <f aca="false">ROUND(-(V234-1)*3.5,1)</f>
        <v>-7</v>
      </c>
      <c r="Y234" s="18" t="n">
        <f aca="false">ROUND(W234+X234,1)</f>
        <v>57.8</v>
      </c>
      <c r="Z234" s="14" t="s">
        <v>100</v>
      </c>
      <c r="AA234" s="7"/>
    </row>
    <row r="235" customFormat="false" ht="15" hidden="false" customHeight="false" outlineLevel="0" collapsed="false">
      <c r="A235" s="14" t="n">
        <v>234</v>
      </c>
      <c r="B235" s="14" t="n">
        <v>82</v>
      </c>
      <c r="C235" s="7" t="s">
        <v>121</v>
      </c>
      <c r="D235" s="14" t="s">
        <v>1209</v>
      </c>
      <c r="E235" s="7" t="s">
        <v>1210</v>
      </c>
      <c r="F235" s="7" t="s">
        <v>465</v>
      </c>
      <c r="G235" s="7" t="s">
        <v>1211</v>
      </c>
      <c r="H235" s="7" t="s">
        <v>1212</v>
      </c>
      <c r="I235" s="15" t="n">
        <v>299</v>
      </c>
      <c r="J235" s="15" t="n">
        <v>1499</v>
      </c>
      <c r="K235" s="16"/>
      <c r="L235" s="17" t="n">
        <v>3</v>
      </c>
      <c r="M235" s="17" t="n">
        <v>3</v>
      </c>
      <c r="N235" s="17" t="n">
        <v>5</v>
      </c>
      <c r="O235" s="17" t="n">
        <v>2</v>
      </c>
      <c r="P235" s="17" t="n">
        <v>4</v>
      </c>
      <c r="Q235" s="17" t="n">
        <v>2</v>
      </c>
      <c r="R235" s="17" t="n">
        <v>3</v>
      </c>
      <c r="S235" s="17" t="n">
        <v>2</v>
      </c>
      <c r="T235" s="17" t="n">
        <v>2</v>
      </c>
      <c r="U235" s="17" t="n">
        <v>3</v>
      </c>
      <c r="V235" s="17" t="n">
        <v>2</v>
      </c>
      <c r="W235" s="14" t="n">
        <f aca="false">ROUND((Rubric!$B$2*L235+Rubric!$B$3*M235+Rubric!$B$4*N235+Rubric!$B$5*O235+Rubric!$B$6*P235+Rubric!$B$7*Q235+Rubric!$B$8*R235+Rubric!$B$9*S235+Rubric!$B$10*T235+Rubric!$B$11*U235)*20,1)</f>
        <v>61</v>
      </c>
      <c r="X235" s="14" t="n">
        <f aca="false">ROUND(-(V235-1)*3.5,1)</f>
        <v>-3.5</v>
      </c>
      <c r="Y235" s="18" t="n">
        <f aca="false">ROUND(W235+X235,1)</f>
        <v>57.5</v>
      </c>
      <c r="Z235" s="14" t="s">
        <v>100</v>
      </c>
      <c r="AA235" s="7"/>
    </row>
    <row r="236" customFormat="false" ht="15" hidden="false" customHeight="false" outlineLevel="0" collapsed="false">
      <c r="A236" s="14" t="n">
        <v>235</v>
      </c>
      <c r="B236" s="14" t="n">
        <v>112</v>
      </c>
      <c r="C236" s="7" t="s">
        <v>344</v>
      </c>
      <c r="D236" s="14" t="s">
        <v>1213</v>
      </c>
      <c r="E236" s="7" t="s">
        <v>1214</v>
      </c>
      <c r="F236" s="7" t="s">
        <v>1215</v>
      </c>
      <c r="G236" s="7" t="s">
        <v>1216</v>
      </c>
      <c r="H236" s="7" t="s">
        <v>1217</v>
      </c>
      <c r="I236" s="15" t="n">
        <v>499</v>
      </c>
      <c r="J236" s="15" t="n">
        <v>2499</v>
      </c>
      <c r="K236" s="16" t="n">
        <v>299</v>
      </c>
      <c r="L236" s="17" t="n">
        <v>3</v>
      </c>
      <c r="M236" s="17" t="n">
        <v>3</v>
      </c>
      <c r="N236" s="17" t="n">
        <v>5</v>
      </c>
      <c r="O236" s="17" t="n">
        <v>2</v>
      </c>
      <c r="P236" s="17" t="n">
        <v>4</v>
      </c>
      <c r="Q236" s="17" t="n">
        <v>2</v>
      </c>
      <c r="R236" s="17" t="n">
        <v>2</v>
      </c>
      <c r="S236" s="17" t="n">
        <v>2</v>
      </c>
      <c r="T236" s="17" t="n">
        <v>4</v>
      </c>
      <c r="U236" s="17" t="n">
        <v>3</v>
      </c>
      <c r="V236" s="17" t="n">
        <v>2</v>
      </c>
      <c r="W236" s="14" t="n">
        <f aca="false">ROUND((Rubric!$B$2*L236+Rubric!$B$3*M236+Rubric!$B$4*N236+Rubric!$B$5*O236+Rubric!$B$6*P236+Rubric!$B$7*Q236+Rubric!$B$8*R236+Rubric!$B$9*S236+Rubric!$B$10*T236+Rubric!$B$11*U236)*20,1)</f>
        <v>60.8</v>
      </c>
      <c r="X236" s="14" t="n">
        <f aca="false">ROUND(-(V236-1)*3.5,1)</f>
        <v>-3.5</v>
      </c>
      <c r="Y236" s="18" t="n">
        <f aca="false">ROUND(W236+X236,1)</f>
        <v>57.3</v>
      </c>
      <c r="Z236" s="14" t="s">
        <v>100</v>
      </c>
      <c r="AA236" s="7"/>
    </row>
    <row r="237" customFormat="false" ht="15" hidden="false" customHeight="false" outlineLevel="0" collapsed="false">
      <c r="A237" s="14" t="n">
        <v>236</v>
      </c>
      <c r="B237" s="14" t="n">
        <v>163</v>
      </c>
      <c r="C237" s="7" t="s">
        <v>225</v>
      </c>
      <c r="D237" s="14" t="s">
        <v>1218</v>
      </c>
      <c r="E237" s="7" t="s">
        <v>1219</v>
      </c>
      <c r="F237" s="7" t="s">
        <v>1220</v>
      </c>
      <c r="G237" s="7" t="s">
        <v>1221</v>
      </c>
      <c r="H237" s="7" t="s">
        <v>1222</v>
      </c>
      <c r="I237" s="15" t="n">
        <v>999</v>
      </c>
      <c r="J237" s="15" t="n">
        <v>4999</v>
      </c>
      <c r="K237" s="16"/>
      <c r="L237" s="17" t="n">
        <v>3</v>
      </c>
      <c r="M237" s="17" t="n">
        <v>3</v>
      </c>
      <c r="N237" s="17" t="n">
        <v>5</v>
      </c>
      <c r="O237" s="17" t="n">
        <v>1</v>
      </c>
      <c r="P237" s="17" t="n">
        <v>4</v>
      </c>
      <c r="Q237" s="17" t="n">
        <v>2</v>
      </c>
      <c r="R237" s="17" t="n">
        <v>2</v>
      </c>
      <c r="S237" s="17" t="n">
        <v>3</v>
      </c>
      <c r="T237" s="17" t="n">
        <v>1</v>
      </c>
      <c r="U237" s="17" t="n">
        <v>3</v>
      </c>
      <c r="V237" s="17" t="n">
        <v>1</v>
      </c>
      <c r="W237" s="14" t="n">
        <f aca="false">ROUND((Rubric!$B$2*L237+Rubric!$B$3*M237+Rubric!$B$4*N237+Rubric!$B$5*O237+Rubric!$B$6*P237+Rubric!$B$7*Q237+Rubric!$B$8*R237+Rubric!$B$9*S237+Rubric!$B$10*T237+Rubric!$B$11*U237)*20,1)</f>
        <v>57.2</v>
      </c>
      <c r="X237" s="14" t="n">
        <f aca="false">ROUND(-(V237-1)*3.5,1)</f>
        <v>-0</v>
      </c>
      <c r="Y237" s="18" t="n">
        <f aca="false">ROUND(W237+X237,1)</f>
        <v>57.2</v>
      </c>
      <c r="Z237" s="14" t="s">
        <v>100</v>
      </c>
      <c r="AA237" s="7"/>
    </row>
    <row r="238" customFormat="false" ht="23.85" hidden="false" customHeight="false" outlineLevel="0" collapsed="false">
      <c r="A238" s="14" t="n">
        <v>237</v>
      </c>
      <c r="B238" s="14" t="n">
        <v>9</v>
      </c>
      <c r="C238" s="7" t="s">
        <v>191</v>
      </c>
      <c r="D238" s="14" t="s">
        <v>1223</v>
      </c>
      <c r="E238" s="7" t="s">
        <v>1224</v>
      </c>
      <c r="F238" s="7" t="s">
        <v>1225</v>
      </c>
      <c r="G238" s="7" t="s">
        <v>1226</v>
      </c>
      <c r="H238" s="7" t="s">
        <v>1227</v>
      </c>
      <c r="I238" s="15" t="n">
        <v>149</v>
      </c>
      <c r="J238" s="15" t="n">
        <v>399</v>
      </c>
      <c r="K238" s="16"/>
      <c r="L238" s="17" t="n">
        <v>3</v>
      </c>
      <c r="M238" s="17" t="n">
        <v>4</v>
      </c>
      <c r="N238" s="17" t="n">
        <v>3</v>
      </c>
      <c r="O238" s="17" t="n">
        <v>3</v>
      </c>
      <c r="P238" s="17" t="n">
        <v>4</v>
      </c>
      <c r="Q238" s="17" t="n">
        <v>3</v>
      </c>
      <c r="R238" s="17" t="n">
        <v>3</v>
      </c>
      <c r="S238" s="17" t="n">
        <v>3</v>
      </c>
      <c r="T238" s="17" t="n">
        <v>1</v>
      </c>
      <c r="U238" s="17" t="n">
        <v>4</v>
      </c>
      <c r="V238" s="17" t="n">
        <v>3</v>
      </c>
      <c r="W238" s="14" t="n">
        <f aca="false">ROUND((Rubric!$B$2*L238+Rubric!$B$3*M238+Rubric!$B$4*N238+Rubric!$B$5*O238+Rubric!$B$6*P238+Rubric!$B$7*Q238+Rubric!$B$8*R238+Rubric!$B$9*S238+Rubric!$B$10*T238+Rubric!$B$11*U238)*20,1)</f>
        <v>63.6</v>
      </c>
      <c r="X238" s="14" t="n">
        <f aca="false">ROUND(-(V238-1)*3.5,1)</f>
        <v>-7</v>
      </c>
      <c r="Y238" s="18" t="n">
        <f aca="false">ROUND(W238+X238,1)</f>
        <v>56.6</v>
      </c>
      <c r="Z238" s="14" t="s">
        <v>100</v>
      </c>
      <c r="AA238" s="7"/>
    </row>
    <row r="239" customFormat="false" ht="15" hidden="false" customHeight="false" outlineLevel="0" collapsed="false">
      <c r="A239" s="14" t="n">
        <v>238</v>
      </c>
      <c r="B239" s="14" t="n">
        <v>51</v>
      </c>
      <c r="C239" s="7" t="s">
        <v>163</v>
      </c>
      <c r="D239" s="14" t="s">
        <v>1050</v>
      </c>
      <c r="E239" s="7" t="s">
        <v>1228</v>
      </c>
      <c r="F239" s="7" t="s">
        <v>1229</v>
      </c>
      <c r="G239" s="7" t="s">
        <v>1230</v>
      </c>
      <c r="H239" s="7" t="s">
        <v>1231</v>
      </c>
      <c r="I239" s="15" t="n">
        <v>199</v>
      </c>
      <c r="J239" s="15" t="n">
        <v>699</v>
      </c>
      <c r="K239" s="16"/>
      <c r="L239" s="17" t="n">
        <v>4</v>
      </c>
      <c r="M239" s="17" t="n">
        <v>4</v>
      </c>
      <c r="N239" s="17" t="n">
        <v>4</v>
      </c>
      <c r="O239" s="17" t="n">
        <v>2</v>
      </c>
      <c r="P239" s="17" t="n">
        <v>3</v>
      </c>
      <c r="Q239" s="17" t="n">
        <v>2</v>
      </c>
      <c r="R239" s="17" t="n">
        <v>2</v>
      </c>
      <c r="S239" s="17" t="n">
        <v>2</v>
      </c>
      <c r="T239" s="17" t="n">
        <v>2</v>
      </c>
      <c r="U239" s="17" t="n">
        <v>4</v>
      </c>
      <c r="V239" s="17" t="n">
        <v>2</v>
      </c>
      <c r="W239" s="14" t="n">
        <f aca="false">ROUND((Rubric!$B$2*L239+Rubric!$B$3*M239+Rubric!$B$4*N239+Rubric!$B$5*O239+Rubric!$B$6*P239+Rubric!$B$7*Q239+Rubric!$B$8*R239+Rubric!$B$9*S239+Rubric!$B$10*T239+Rubric!$B$11*U239)*20,1)</f>
        <v>60</v>
      </c>
      <c r="X239" s="14" t="n">
        <f aca="false">ROUND(-(V239-1)*3.5,1)</f>
        <v>-3.5</v>
      </c>
      <c r="Y239" s="18" t="n">
        <f aca="false">ROUND(W239+X239,1)</f>
        <v>56.5</v>
      </c>
      <c r="Z239" s="14" t="s">
        <v>100</v>
      </c>
      <c r="AA239" s="7"/>
    </row>
    <row r="240" customFormat="false" ht="15" hidden="false" customHeight="false" outlineLevel="0" collapsed="false">
      <c r="A240" s="14" t="n">
        <v>239</v>
      </c>
      <c r="B240" s="14" t="n">
        <v>56</v>
      </c>
      <c r="C240" s="7" t="s">
        <v>163</v>
      </c>
      <c r="D240" s="14" t="s">
        <v>1088</v>
      </c>
      <c r="E240" s="7" t="s">
        <v>1232</v>
      </c>
      <c r="F240" s="7" t="s">
        <v>1233</v>
      </c>
      <c r="G240" s="7" t="s">
        <v>1234</v>
      </c>
      <c r="H240" s="7" t="s">
        <v>1235</v>
      </c>
      <c r="I240" s="15" t="n">
        <v>299</v>
      </c>
      <c r="J240" s="15" t="n">
        <v>1299</v>
      </c>
      <c r="K240" s="16"/>
      <c r="L240" s="17" t="n">
        <v>3</v>
      </c>
      <c r="M240" s="17" t="n">
        <v>3</v>
      </c>
      <c r="N240" s="17" t="n">
        <v>5</v>
      </c>
      <c r="O240" s="17" t="n">
        <v>2</v>
      </c>
      <c r="P240" s="17" t="n">
        <v>4</v>
      </c>
      <c r="Q240" s="17" t="n">
        <v>2</v>
      </c>
      <c r="R240" s="17" t="n">
        <v>3</v>
      </c>
      <c r="S240" s="17" t="n">
        <v>2</v>
      </c>
      <c r="T240" s="17" t="n">
        <v>1</v>
      </c>
      <c r="U240" s="17" t="n">
        <v>3</v>
      </c>
      <c r="V240" s="17" t="n">
        <v>2</v>
      </c>
      <c r="W240" s="14" t="n">
        <f aca="false">ROUND((Rubric!$B$2*L240+Rubric!$B$3*M240+Rubric!$B$4*N240+Rubric!$B$5*O240+Rubric!$B$6*P240+Rubric!$B$7*Q240+Rubric!$B$8*R240+Rubric!$B$9*S240+Rubric!$B$10*T240+Rubric!$B$11*U240)*20,1)</f>
        <v>60</v>
      </c>
      <c r="X240" s="14" t="n">
        <f aca="false">ROUND(-(V240-1)*3.5,1)</f>
        <v>-3.5</v>
      </c>
      <c r="Y240" s="18" t="n">
        <f aca="false">ROUND(W240+X240,1)</f>
        <v>56.5</v>
      </c>
      <c r="Z240" s="14" t="s">
        <v>100</v>
      </c>
      <c r="AA240" s="7"/>
    </row>
    <row r="241" customFormat="false" ht="15" hidden="false" customHeight="false" outlineLevel="0" collapsed="false">
      <c r="A241" s="14" t="n">
        <v>240</v>
      </c>
      <c r="B241" s="14" t="n">
        <v>21</v>
      </c>
      <c r="C241" s="7" t="s">
        <v>468</v>
      </c>
      <c r="D241" s="14" t="s">
        <v>1030</v>
      </c>
      <c r="E241" s="7" t="s">
        <v>1236</v>
      </c>
      <c r="F241" s="7" t="s">
        <v>1237</v>
      </c>
      <c r="G241" s="7" t="s">
        <v>1238</v>
      </c>
      <c r="H241" s="7" t="s">
        <v>1239</v>
      </c>
      <c r="I241" s="15" t="n">
        <v>499</v>
      </c>
      <c r="J241" s="15" t="n">
        <v>2999</v>
      </c>
      <c r="K241" s="16" t="n">
        <v>499</v>
      </c>
      <c r="L241" s="17" t="n">
        <v>4</v>
      </c>
      <c r="M241" s="17" t="n">
        <v>2</v>
      </c>
      <c r="N241" s="17" t="n">
        <v>5</v>
      </c>
      <c r="O241" s="17" t="n">
        <v>3</v>
      </c>
      <c r="P241" s="17" t="n">
        <v>3</v>
      </c>
      <c r="Q241" s="17" t="n">
        <v>2</v>
      </c>
      <c r="R241" s="17" t="n">
        <v>2</v>
      </c>
      <c r="S241" s="17" t="n">
        <v>3</v>
      </c>
      <c r="T241" s="17" t="n">
        <v>5</v>
      </c>
      <c r="U241" s="17" t="n">
        <v>2</v>
      </c>
      <c r="V241" s="17" t="n">
        <v>3</v>
      </c>
      <c r="W241" s="14" t="n">
        <f aca="false">ROUND((Rubric!$B$2*L241+Rubric!$B$3*M241+Rubric!$B$4*N241+Rubric!$B$5*O241+Rubric!$B$6*P241+Rubric!$B$7*Q241+Rubric!$B$8*R241+Rubric!$B$9*S241+Rubric!$B$10*T241+Rubric!$B$11*U241)*20,1)</f>
        <v>63.4</v>
      </c>
      <c r="X241" s="14" t="n">
        <f aca="false">ROUND(-(V241-1)*3.5,1)</f>
        <v>-7</v>
      </c>
      <c r="Y241" s="18" t="n">
        <f aca="false">ROUND(W241+X241,1)</f>
        <v>56.4</v>
      </c>
      <c r="Z241" s="14" t="s">
        <v>100</v>
      </c>
      <c r="AA241" s="7"/>
    </row>
    <row r="242" customFormat="false" ht="15" hidden="false" customHeight="false" outlineLevel="0" collapsed="false">
      <c r="A242" s="14" t="n">
        <v>241</v>
      </c>
      <c r="B242" s="14" t="n">
        <v>17</v>
      </c>
      <c r="C242" s="7" t="s">
        <v>468</v>
      </c>
      <c r="D242" s="14" t="s">
        <v>894</v>
      </c>
      <c r="E242" s="7" t="s">
        <v>1240</v>
      </c>
      <c r="F242" s="7" t="s">
        <v>1241</v>
      </c>
      <c r="G242" s="7" t="s">
        <v>1242</v>
      </c>
      <c r="H242" s="7" t="s">
        <v>1243</v>
      </c>
      <c r="I242" s="15" t="n">
        <v>129</v>
      </c>
      <c r="J242" s="15" t="n">
        <v>399</v>
      </c>
      <c r="K242" s="16"/>
      <c r="L242" s="17" t="n">
        <v>4</v>
      </c>
      <c r="M242" s="17" t="n">
        <v>4</v>
      </c>
      <c r="N242" s="17" t="n">
        <v>3</v>
      </c>
      <c r="O242" s="17" t="n">
        <v>4</v>
      </c>
      <c r="P242" s="17" t="n">
        <v>3</v>
      </c>
      <c r="Q242" s="17" t="n">
        <v>3</v>
      </c>
      <c r="R242" s="17" t="n">
        <v>3</v>
      </c>
      <c r="S242" s="17" t="n">
        <v>3</v>
      </c>
      <c r="T242" s="17" t="n">
        <v>1</v>
      </c>
      <c r="U242" s="17" t="n">
        <v>4</v>
      </c>
      <c r="V242" s="17" t="n">
        <v>4</v>
      </c>
      <c r="W242" s="14" t="n">
        <f aca="false">ROUND((Rubric!$B$2*L242+Rubric!$B$3*M242+Rubric!$B$4*N242+Rubric!$B$5*O242+Rubric!$B$6*P242+Rubric!$B$7*Q242+Rubric!$B$8*R242+Rubric!$B$9*S242+Rubric!$B$10*T242+Rubric!$B$11*U242)*20,1)</f>
        <v>66.6</v>
      </c>
      <c r="X242" s="14" t="n">
        <f aca="false">ROUND(-(V242-1)*3.5,1)</f>
        <v>-10.5</v>
      </c>
      <c r="Y242" s="18" t="n">
        <f aca="false">ROUND(W242+X242,1)</f>
        <v>56.1</v>
      </c>
      <c r="Z242" s="14" t="s">
        <v>100</v>
      </c>
      <c r="AA242" s="7"/>
    </row>
    <row r="243" customFormat="false" ht="15" hidden="false" customHeight="false" outlineLevel="0" collapsed="false">
      <c r="A243" s="14" t="n">
        <v>242</v>
      </c>
      <c r="B243" s="14" t="n">
        <v>64</v>
      </c>
      <c r="C243" s="7" t="s">
        <v>79</v>
      </c>
      <c r="D243" s="14" t="s">
        <v>473</v>
      </c>
      <c r="E243" s="7" t="s">
        <v>1244</v>
      </c>
      <c r="F243" s="7" t="s">
        <v>1245</v>
      </c>
      <c r="G243" s="7" t="s">
        <v>1246</v>
      </c>
      <c r="H243" s="7" t="s">
        <v>1247</v>
      </c>
      <c r="I243" s="15" t="n">
        <v>999</v>
      </c>
      <c r="J243" s="15" t="n">
        <v>4999</v>
      </c>
      <c r="K243" s="16"/>
      <c r="L243" s="17" t="n">
        <v>3</v>
      </c>
      <c r="M243" s="17" t="n">
        <v>2</v>
      </c>
      <c r="N243" s="17" t="n">
        <v>5</v>
      </c>
      <c r="O243" s="17" t="n">
        <v>2</v>
      </c>
      <c r="P243" s="17" t="n">
        <v>4</v>
      </c>
      <c r="Q243" s="17" t="n">
        <v>2</v>
      </c>
      <c r="R243" s="17" t="n">
        <v>3</v>
      </c>
      <c r="S243" s="17" t="n">
        <v>3</v>
      </c>
      <c r="T243" s="17" t="n">
        <v>2</v>
      </c>
      <c r="U243" s="17" t="n">
        <v>2</v>
      </c>
      <c r="V243" s="17" t="n">
        <v>2</v>
      </c>
      <c r="W243" s="14" t="n">
        <f aca="false">ROUND((Rubric!$B$2*L243+Rubric!$B$3*M243+Rubric!$B$4*N243+Rubric!$B$5*O243+Rubric!$B$6*P243+Rubric!$B$7*Q243+Rubric!$B$8*R243+Rubric!$B$9*S243+Rubric!$B$10*T243+Rubric!$B$11*U243)*20,1)</f>
        <v>59.6</v>
      </c>
      <c r="X243" s="14" t="n">
        <f aca="false">ROUND(-(V243-1)*3.5,1)</f>
        <v>-3.5</v>
      </c>
      <c r="Y243" s="18" t="n">
        <f aca="false">ROUND(W243+X243,1)</f>
        <v>56.1</v>
      </c>
      <c r="Z243" s="14" t="s">
        <v>100</v>
      </c>
      <c r="AA243" s="7"/>
    </row>
    <row r="244" customFormat="false" ht="15" hidden="false" customHeight="false" outlineLevel="0" collapsed="false">
      <c r="A244" s="14" t="n">
        <v>243</v>
      </c>
      <c r="B244" s="14" t="n">
        <v>55</v>
      </c>
      <c r="C244" s="7" t="s">
        <v>163</v>
      </c>
      <c r="D244" s="14" t="s">
        <v>1248</v>
      </c>
      <c r="E244" s="7" t="s">
        <v>1249</v>
      </c>
      <c r="F244" s="7" t="s">
        <v>1250</v>
      </c>
      <c r="G244" s="7" t="s">
        <v>1251</v>
      </c>
      <c r="H244" s="7" t="s">
        <v>1252</v>
      </c>
      <c r="I244" s="15" t="n">
        <v>499</v>
      </c>
      <c r="J244" s="15" t="n">
        <v>2499</v>
      </c>
      <c r="K244" s="16"/>
      <c r="L244" s="17" t="n">
        <v>3</v>
      </c>
      <c r="M244" s="17" t="n">
        <v>3</v>
      </c>
      <c r="N244" s="17" t="n">
        <v>5</v>
      </c>
      <c r="O244" s="17" t="n">
        <v>2</v>
      </c>
      <c r="P244" s="17" t="n">
        <v>3</v>
      </c>
      <c r="Q244" s="17" t="n">
        <v>2</v>
      </c>
      <c r="R244" s="17" t="n">
        <v>3</v>
      </c>
      <c r="S244" s="17" t="n">
        <v>3</v>
      </c>
      <c r="T244" s="17" t="n">
        <v>1</v>
      </c>
      <c r="U244" s="17" t="n">
        <v>3</v>
      </c>
      <c r="V244" s="17" t="n">
        <v>2</v>
      </c>
      <c r="W244" s="14" t="n">
        <f aca="false">ROUND((Rubric!$B$2*L244+Rubric!$B$3*M244+Rubric!$B$4*N244+Rubric!$B$5*O244+Rubric!$B$6*P244+Rubric!$B$7*Q244+Rubric!$B$8*R244+Rubric!$B$9*S244+Rubric!$B$10*T244+Rubric!$B$11*U244)*20,1)</f>
        <v>59.4</v>
      </c>
      <c r="X244" s="14" t="n">
        <f aca="false">ROUND(-(V244-1)*3.5,1)</f>
        <v>-3.5</v>
      </c>
      <c r="Y244" s="18" t="n">
        <f aca="false">ROUND(W244+X244,1)</f>
        <v>55.9</v>
      </c>
      <c r="Z244" s="14" t="s">
        <v>100</v>
      </c>
      <c r="AA244" s="7"/>
    </row>
    <row r="245" customFormat="false" ht="15" hidden="false" customHeight="false" outlineLevel="0" collapsed="false">
      <c r="A245" s="14" t="n">
        <v>244</v>
      </c>
      <c r="B245" s="14" t="n">
        <v>172</v>
      </c>
      <c r="C245" s="7" t="s">
        <v>197</v>
      </c>
      <c r="D245" s="14" t="s">
        <v>560</v>
      </c>
      <c r="E245" s="7" t="s">
        <v>1253</v>
      </c>
      <c r="F245" s="7" t="s">
        <v>1254</v>
      </c>
      <c r="G245" s="7" t="s">
        <v>1255</v>
      </c>
      <c r="H245" s="7" t="s">
        <v>1256</v>
      </c>
      <c r="I245" s="15" t="n">
        <v>499</v>
      </c>
      <c r="J245" s="15" t="n">
        <v>2499</v>
      </c>
      <c r="K245" s="16"/>
      <c r="L245" s="17" t="n">
        <v>4</v>
      </c>
      <c r="M245" s="17" t="n">
        <v>3</v>
      </c>
      <c r="N245" s="17" t="n">
        <v>5</v>
      </c>
      <c r="O245" s="17" t="n">
        <v>2</v>
      </c>
      <c r="P245" s="17" t="n">
        <v>4</v>
      </c>
      <c r="Q245" s="17" t="n">
        <v>3</v>
      </c>
      <c r="R245" s="17" t="n">
        <v>3</v>
      </c>
      <c r="S245" s="17" t="n">
        <v>3</v>
      </c>
      <c r="T245" s="17" t="n">
        <v>1</v>
      </c>
      <c r="U245" s="17" t="n">
        <v>3</v>
      </c>
      <c r="V245" s="17" t="n">
        <v>4</v>
      </c>
      <c r="W245" s="14" t="n">
        <f aca="false">ROUND((Rubric!$B$2*L245+Rubric!$B$3*M245+Rubric!$B$4*N245+Rubric!$B$5*O245+Rubric!$B$6*P245+Rubric!$B$7*Q245+Rubric!$B$8*R245+Rubric!$B$9*S245+Rubric!$B$10*T245+Rubric!$B$11*U245)*20,1)</f>
        <v>66.2</v>
      </c>
      <c r="X245" s="14" t="n">
        <f aca="false">ROUND(-(V245-1)*3.5,1)</f>
        <v>-10.5</v>
      </c>
      <c r="Y245" s="18" t="n">
        <f aca="false">ROUND(W245+X245,1)</f>
        <v>55.7</v>
      </c>
      <c r="Z245" s="14" t="s">
        <v>100</v>
      </c>
      <c r="AA245" s="7"/>
    </row>
    <row r="246" customFormat="false" ht="15" hidden="false" customHeight="false" outlineLevel="0" collapsed="false">
      <c r="A246" s="14" t="n">
        <v>245</v>
      </c>
      <c r="B246" s="14" t="n">
        <v>139</v>
      </c>
      <c r="C246" s="7" t="s">
        <v>138</v>
      </c>
      <c r="D246" s="14" t="s">
        <v>1257</v>
      </c>
      <c r="E246" s="7" t="s">
        <v>1258</v>
      </c>
      <c r="F246" s="7" t="s">
        <v>211</v>
      </c>
      <c r="G246" s="7" t="s">
        <v>1259</v>
      </c>
      <c r="H246" s="7" t="s">
        <v>1260</v>
      </c>
      <c r="I246" s="15" t="n">
        <v>249</v>
      </c>
      <c r="J246" s="15" t="n">
        <v>999</v>
      </c>
      <c r="K246" s="16"/>
      <c r="L246" s="17" t="n">
        <v>3</v>
      </c>
      <c r="M246" s="17" t="n">
        <v>4</v>
      </c>
      <c r="N246" s="17" t="n">
        <v>4</v>
      </c>
      <c r="O246" s="17" t="n">
        <v>2</v>
      </c>
      <c r="P246" s="17" t="n">
        <v>3</v>
      </c>
      <c r="Q246" s="17" t="n">
        <v>2</v>
      </c>
      <c r="R246" s="17" t="n">
        <v>2</v>
      </c>
      <c r="S246" s="17" t="n">
        <v>3</v>
      </c>
      <c r="T246" s="17" t="n">
        <v>2</v>
      </c>
      <c r="U246" s="17" t="n">
        <v>4</v>
      </c>
      <c r="V246" s="17" t="n">
        <v>2</v>
      </c>
      <c r="W246" s="14" t="n">
        <f aca="false">ROUND((Rubric!$B$2*L246+Rubric!$B$3*M246+Rubric!$B$4*N246+Rubric!$B$5*O246+Rubric!$B$6*P246+Rubric!$B$7*Q246+Rubric!$B$8*R246+Rubric!$B$9*S246+Rubric!$B$10*T246+Rubric!$B$11*U246)*20,1)</f>
        <v>58.8</v>
      </c>
      <c r="X246" s="14" t="n">
        <f aca="false">ROUND(-(V246-1)*3.5,1)</f>
        <v>-3.5</v>
      </c>
      <c r="Y246" s="18" t="n">
        <f aca="false">ROUND(W246+X246,1)</f>
        <v>55.3</v>
      </c>
      <c r="Z246" s="14" t="s">
        <v>100</v>
      </c>
      <c r="AA246" s="7"/>
    </row>
    <row r="247" customFormat="false" ht="15" hidden="false" customHeight="false" outlineLevel="0" collapsed="false">
      <c r="A247" s="14" t="n">
        <v>246</v>
      </c>
      <c r="B247" s="14" t="n">
        <v>174</v>
      </c>
      <c r="C247" s="7" t="s">
        <v>197</v>
      </c>
      <c r="D247" s="14" t="s">
        <v>1261</v>
      </c>
      <c r="E247" s="7" t="s">
        <v>1262</v>
      </c>
      <c r="F247" s="7" t="s">
        <v>1263</v>
      </c>
      <c r="G247" s="7" t="s">
        <v>1264</v>
      </c>
      <c r="H247" s="7" t="s">
        <v>1265</v>
      </c>
      <c r="I247" s="15" t="n">
        <v>199</v>
      </c>
      <c r="J247" s="15" t="n">
        <v>799</v>
      </c>
      <c r="K247" s="16"/>
      <c r="L247" s="17" t="n">
        <v>3</v>
      </c>
      <c r="M247" s="17" t="n">
        <v>4</v>
      </c>
      <c r="N247" s="17" t="n">
        <v>3</v>
      </c>
      <c r="O247" s="17" t="n">
        <v>3</v>
      </c>
      <c r="P247" s="17" t="n">
        <v>4</v>
      </c>
      <c r="Q247" s="17" t="n">
        <v>4</v>
      </c>
      <c r="R247" s="17" t="n">
        <v>3</v>
      </c>
      <c r="S247" s="17" t="n">
        <v>4</v>
      </c>
      <c r="T247" s="17" t="n">
        <v>1</v>
      </c>
      <c r="U247" s="17" t="n">
        <v>4</v>
      </c>
      <c r="V247" s="17" t="n">
        <v>5</v>
      </c>
      <c r="W247" s="14" t="n">
        <f aca="false">ROUND((Rubric!$B$2*L247+Rubric!$B$3*M247+Rubric!$B$4*N247+Rubric!$B$5*O247+Rubric!$B$6*P247+Rubric!$B$7*Q247+Rubric!$B$8*R247+Rubric!$B$9*S247+Rubric!$B$10*T247+Rubric!$B$11*U247)*20,1)</f>
        <v>66.8</v>
      </c>
      <c r="X247" s="14" t="n">
        <f aca="false">ROUND(-(V247-1)*3.5,1)</f>
        <v>-14</v>
      </c>
      <c r="Y247" s="18" t="n">
        <f aca="false">ROUND(W247+X247,1)</f>
        <v>52.8</v>
      </c>
      <c r="Z247" s="14" t="s">
        <v>100</v>
      </c>
      <c r="AA247" s="7"/>
    </row>
    <row r="248" customFormat="false" ht="15" hidden="false" customHeight="false" outlineLevel="0" collapsed="false">
      <c r="A248" s="14" t="n">
        <v>247</v>
      </c>
      <c r="B248" s="14" t="n">
        <v>107</v>
      </c>
      <c r="C248" s="7" t="s">
        <v>344</v>
      </c>
      <c r="D248" s="14" t="s">
        <v>1266</v>
      </c>
      <c r="E248" s="7" t="s">
        <v>1267</v>
      </c>
      <c r="F248" s="7" t="s">
        <v>792</v>
      </c>
      <c r="G248" s="7" t="s">
        <v>1268</v>
      </c>
      <c r="H248" s="7" t="s">
        <v>1269</v>
      </c>
      <c r="I248" s="15" t="n">
        <v>499</v>
      </c>
      <c r="J248" s="15" t="n">
        <v>2499</v>
      </c>
      <c r="K248" s="16"/>
      <c r="L248" s="17" t="n">
        <v>4</v>
      </c>
      <c r="M248" s="17" t="n">
        <v>3</v>
      </c>
      <c r="N248" s="17" t="n">
        <v>5</v>
      </c>
      <c r="O248" s="17" t="n">
        <v>2</v>
      </c>
      <c r="P248" s="17" t="n">
        <v>4</v>
      </c>
      <c r="Q248" s="17" t="n">
        <v>2</v>
      </c>
      <c r="R248" s="17" t="n">
        <v>3</v>
      </c>
      <c r="S248" s="17" t="n">
        <v>2</v>
      </c>
      <c r="T248" s="17" t="n">
        <v>1</v>
      </c>
      <c r="U248" s="17" t="n">
        <v>3</v>
      </c>
      <c r="V248" s="17" t="n">
        <v>4</v>
      </c>
      <c r="W248" s="14" t="n">
        <f aca="false">ROUND((Rubric!$B$2*L248+Rubric!$B$3*M248+Rubric!$B$4*N248+Rubric!$B$5*O248+Rubric!$B$6*P248+Rubric!$B$7*Q248+Rubric!$B$8*R248+Rubric!$B$9*S248+Rubric!$B$10*T248+Rubric!$B$11*U248)*20,1)</f>
        <v>63</v>
      </c>
      <c r="X248" s="14" t="n">
        <f aca="false">ROUND(-(V248-1)*3.5,1)</f>
        <v>-10.5</v>
      </c>
      <c r="Y248" s="18" t="n">
        <f aca="false">ROUND(W248+X248,1)</f>
        <v>52.5</v>
      </c>
      <c r="Z248" s="14" t="s">
        <v>100</v>
      </c>
      <c r="AA248" s="7"/>
    </row>
    <row r="249" customFormat="false" ht="23.85" hidden="false" customHeight="false" outlineLevel="0" collapsed="false">
      <c r="A249" s="14" t="n">
        <v>248</v>
      </c>
      <c r="B249" s="14" t="n">
        <v>47</v>
      </c>
      <c r="C249" s="7" t="s">
        <v>163</v>
      </c>
      <c r="D249" s="14" t="s">
        <v>1050</v>
      </c>
      <c r="E249" s="7" t="s">
        <v>1270</v>
      </c>
      <c r="F249" s="7" t="s">
        <v>1052</v>
      </c>
      <c r="G249" s="7" t="s">
        <v>1271</v>
      </c>
      <c r="H249" s="7" t="s">
        <v>1272</v>
      </c>
      <c r="I249" s="15" t="n">
        <v>199</v>
      </c>
      <c r="J249" s="15" t="n">
        <v>799</v>
      </c>
      <c r="K249" s="16"/>
      <c r="L249" s="17" t="n">
        <v>3</v>
      </c>
      <c r="M249" s="17" t="n">
        <v>4</v>
      </c>
      <c r="N249" s="17" t="n">
        <v>4</v>
      </c>
      <c r="O249" s="17" t="n">
        <v>2</v>
      </c>
      <c r="P249" s="17" t="n">
        <v>3</v>
      </c>
      <c r="Q249" s="17" t="n">
        <v>2</v>
      </c>
      <c r="R249" s="17" t="n">
        <v>3</v>
      </c>
      <c r="S249" s="17" t="n">
        <v>2</v>
      </c>
      <c r="T249" s="17" t="n">
        <v>2</v>
      </c>
      <c r="U249" s="17" t="n">
        <v>4</v>
      </c>
      <c r="V249" s="17" t="n">
        <v>3</v>
      </c>
      <c r="W249" s="14" t="n">
        <f aca="false">ROUND((Rubric!$B$2*L249+Rubric!$B$3*M249+Rubric!$B$4*N249+Rubric!$B$5*O249+Rubric!$B$6*P249+Rubric!$B$7*Q249+Rubric!$B$8*R249+Rubric!$B$9*S249+Rubric!$B$10*T249+Rubric!$B$11*U249)*20,1)</f>
        <v>59.2</v>
      </c>
      <c r="X249" s="14" t="n">
        <f aca="false">ROUND(-(V249-1)*3.5,1)</f>
        <v>-7</v>
      </c>
      <c r="Y249" s="18" t="n">
        <f aca="false">ROUND(W249+X249,1)</f>
        <v>52.2</v>
      </c>
      <c r="Z249" s="14" t="s">
        <v>100</v>
      </c>
      <c r="AA249" s="7"/>
    </row>
    <row r="250" customFormat="false" ht="15" hidden="false" customHeight="false" outlineLevel="0" collapsed="false">
      <c r="A250" s="14" t="n">
        <v>249</v>
      </c>
      <c r="B250" s="14" t="n">
        <v>42</v>
      </c>
      <c r="C250" s="7" t="s">
        <v>127</v>
      </c>
      <c r="D250" s="14" t="s">
        <v>1273</v>
      </c>
      <c r="E250" s="7" t="s">
        <v>1274</v>
      </c>
      <c r="F250" s="7" t="s">
        <v>1275</v>
      </c>
      <c r="G250" s="7" t="s">
        <v>1276</v>
      </c>
      <c r="H250" s="7" t="s">
        <v>1277</v>
      </c>
      <c r="I250" s="15" t="n">
        <v>149</v>
      </c>
      <c r="J250" s="15" t="n">
        <v>449</v>
      </c>
      <c r="K250" s="16"/>
      <c r="L250" s="17" t="n">
        <v>3</v>
      </c>
      <c r="M250" s="17" t="n">
        <v>3</v>
      </c>
      <c r="N250" s="17" t="n">
        <v>3</v>
      </c>
      <c r="O250" s="17" t="n">
        <v>3</v>
      </c>
      <c r="P250" s="17" t="n">
        <v>4</v>
      </c>
      <c r="Q250" s="17" t="n">
        <v>4</v>
      </c>
      <c r="R250" s="17" t="n">
        <v>4</v>
      </c>
      <c r="S250" s="17" t="n">
        <v>3</v>
      </c>
      <c r="T250" s="17" t="n">
        <v>1</v>
      </c>
      <c r="U250" s="17" t="n">
        <v>4</v>
      </c>
      <c r="V250" s="17" t="n">
        <v>5</v>
      </c>
      <c r="W250" s="14" t="n">
        <f aca="false">ROUND((Rubric!$B$2*L250+Rubric!$B$3*M250+Rubric!$B$4*N250+Rubric!$B$5*O250+Rubric!$B$6*P250+Rubric!$B$7*Q250+Rubric!$B$8*R250+Rubric!$B$9*S250+Rubric!$B$10*T250+Rubric!$B$11*U250)*20,1)</f>
        <v>65.2</v>
      </c>
      <c r="X250" s="14" t="n">
        <f aca="false">ROUND(-(V250-1)*3.5,1)</f>
        <v>-14</v>
      </c>
      <c r="Y250" s="18" t="n">
        <f aca="false">ROUND(W250+X250,1)</f>
        <v>51.2</v>
      </c>
      <c r="Z250" s="14" t="s">
        <v>100</v>
      </c>
      <c r="AA250" s="7"/>
    </row>
    <row r="251" customFormat="false" ht="23.85" hidden="false" customHeight="false" outlineLevel="0" collapsed="false">
      <c r="A251" s="14" t="n">
        <v>250</v>
      </c>
      <c r="B251" s="14" t="n">
        <v>146</v>
      </c>
      <c r="C251" s="7" t="s">
        <v>114</v>
      </c>
      <c r="D251" s="14" t="s">
        <v>1278</v>
      </c>
      <c r="E251" s="7" t="s">
        <v>1279</v>
      </c>
      <c r="F251" s="7" t="s">
        <v>1280</v>
      </c>
      <c r="G251" s="7" t="s">
        <v>1281</v>
      </c>
      <c r="H251" s="7" t="s">
        <v>1282</v>
      </c>
      <c r="I251" s="15" t="n">
        <v>1999</v>
      </c>
      <c r="J251" s="15" t="n">
        <v>9999</v>
      </c>
      <c r="K251" s="16"/>
      <c r="L251" s="17" t="n">
        <v>3</v>
      </c>
      <c r="M251" s="17" t="n">
        <v>2</v>
      </c>
      <c r="N251" s="17" t="n">
        <v>5</v>
      </c>
      <c r="O251" s="17" t="n">
        <v>2</v>
      </c>
      <c r="P251" s="17" t="n">
        <v>4</v>
      </c>
      <c r="Q251" s="17" t="n">
        <v>2</v>
      </c>
      <c r="R251" s="17" t="n">
        <v>3</v>
      </c>
      <c r="S251" s="17" t="n">
        <v>3</v>
      </c>
      <c r="T251" s="17" t="n">
        <v>1</v>
      </c>
      <c r="U251" s="17" t="n">
        <v>2</v>
      </c>
      <c r="V251" s="17" t="n">
        <v>4</v>
      </c>
      <c r="W251" s="14" t="n">
        <f aca="false">ROUND((Rubric!$B$2*L251+Rubric!$B$3*M251+Rubric!$B$4*N251+Rubric!$B$5*O251+Rubric!$B$6*P251+Rubric!$B$7*Q251+Rubric!$B$8*R251+Rubric!$B$9*S251+Rubric!$B$10*T251+Rubric!$B$11*U251)*20,1)</f>
        <v>58.6</v>
      </c>
      <c r="X251" s="14" t="n">
        <f aca="false">ROUND(-(V251-1)*3.5,1)</f>
        <v>-10.5</v>
      </c>
      <c r="Y251" s="18" t="n">
        <f aca="false">ROUND(W251+X251,1)</f>
        <v>48.1</v>
      </c>
      <c r="Z251" s="14" t="s">
        <v>100</v>
      </c>
      <c r="AA251" s="7"/>
    </row>
    <row r="252" customFormat="false" ht="15" hidden="false" customHeight="false" outlineLevel="0" collapsed="false">
      <c r="A252" s="14" t="n">
        <v>251</v>
      </c>
      <c r="B252" s="14" t="n">
        <v>26</v>
      </c>
      <c r="C252" s="7" t="s">
        <v>468</v>
      </c>
      <c r="D252" s="14" t="s">
        <v>1283</v>
      </c>
      <c r="E252" s="7" t="s">
        <v>1284</v>
      </c>
      <c r="F252" s="7" t="s">
        <v>1285</v>
      </c>
      <c r="G252" s="7" t="s">
        <v>1286</v>
      </c>
      <c r="H252" s="7" t="s">
        <v>1287</v>
      </c>
      <c r="I252" s="15" t="n">
        <v>299</v>
      </c>
      <c r="J252" s="15" t="n">
        <v>1499</v>
      </c>
      <c r="K252" s="16"/>
      <c r="L252" s="17" t="n">
        <v>3</v>
      </c>
      <c r="M252" s="17" t="n">
        <v>3</v>
      </c>
      <c r="N252" s="17" t="n">
        <v>4</v>
      </c>
      <c r="O252" s="17" t="n">
        <v>2</v>
      </c>
      <c r="P252" s="17" t="n">
        <v>3</v>
      </c>
      <c r="Q252" s="17" t="n">
        <v>2</v>
      </c>
      <c r="R252" s="17" t="n">
        <v>2</v>
      </c>
      <c r="S252" s="17" t="n">
        <v>2</v>
      </c>
      <c r="T252" s="17" t="n">
        <v>2</v>
      </c>
      <c r="U252" s="17" t="n">
        <v>3</v>
      </c>
      <c r="V252" s="17" t="n">
        <v>3</v>
      </c>
      <c r="W252" s="14" t="n">
        <f aca="false">ROUND((Rubric!$B$2*L252+Rubric!$B$3*M252+Rubric!$B$4*N252+Rubric!$B$5*O252+Rubric!$B$6*P252+Rubric!$B$7*Q252+Rubric!$B$8*R252+Rubric!$B$9*S252+Rubric!$B$10*T252+Rubric!$B$11*U252)*20,1)</f>
        <v>53.8</v>
      </c>
      <c r="X252" s="14" t="n">
        <f aca="false">ROUND(-(V252-1)*3.5,1)</f>
        <v>-7</v>
      </c>
      <c r="Y252" s="18" t="n">
        <f aca="false">ROUND(W252+X252,1)</f>
        <v>46.8</v>
      </c>
      <c r="Z252" s="14" t="s">
        <v>100</v>
      </c>
      <c r="AA252" s="7"/>
    </row>
    <row r="253" customFormat="false" ht="23.85" hidden="false" customHeight="false" outlineLevel="0" collapsed="false">
      <c r="A253" s="14" t="n">
        <v>252</v>
      </c>
      <c r="B253" s="14" t="n">
        <v>28</v>
      </c>
      <c r="C253" s="7" t="s">
        <v>468</v>
      </c>
      <c r="D253" s="14" t="s">
        <v>1288</v>
      </c>
      <c r="E253" s="7" t="s">
        <v>1289</v>
      </c>
      <c r="F253" s="7" t="s">
        <v>1290</v>
      </c>
      <c r="G253" s="7" t="s">
        <v>1291</v>
      </c>
      <c r="H253" s="7" t="s">
        <v>1292</v>
      </c>
      <c r="I253" s="15" t="n">
        <v>199</v>
      </c>
      <c r="J253" s="15" t="n">
        <v>599</v>
      </c>
      <c r="K253" s="16"/>
      <c r="L253" s="17" t="n">
        <v>3</v>
      </c>
      <c r="M253" s="17" t="n">
        <v>3</v>
      </c>
      <c r="N253" s="17" t="n">
        <v>3</v>
      </c>
      <c r="O253" s="17" t="n">
        <v>3</v>
      </c>
      <c r="P253" s="17" t="n">
        <v>3</v>
      </c>
      <c r="Q253" s="17" t="n">
        <v>3</v>
      </c>
      <c r="R253" s="17" t="n">
        <v>4</v>
      </c>
      <c r="S253" s="17" t="n">
        <v>2</v>
      </c>
      <c r="T253" s="17" t="n">
        <v>1</v>
      </c>
      <c r="U253" s="17" t="n">
        <v>4</v>
      </c>
      <c r="V253" s="17" t="n">
        <v>5</v>
      </c>
      <c r="W253" s="14" t="n">
        <f aca="false">ROUND((Rubric!$B$2*L253+Rubric!$B$3*M253+Rubric!$B$4*N253+Rubric!$B$5*O253+Rubric!$B$6*P253+Rubric!$B$7*Q253+Rubric!$B$8*R253+Rubric!$B$9*S253+Rubric!$B$10*T253+Rubric!$B$11*U253)*20,1)</f>
        <v>59.6</v>
      </c>
      <c r="X253" s="14" t="n">
        <f aca="false">ROUND(-(V253-1)*3.5,1)</f>
        <v>-14</v>
      </c>
      <c r="Y253" s="18" t="n">
        <f aca="false">ROUND(W253+X253,1)</f>
        <v>45.6</v>
      </c>
      <c r="Z253" s="14" t="s">
        <v>100</v>
      </c>
      <c r="AA253" s="7"/>
    </row>
  </sheetData>
  <autoFilter ref="A1:AA253"/>
  <conditionalFormatting sqref="Y2:Y253">
    <cfRule type="colorScale" priority="2">
      <colorScale>
        <cfvo type="min" val="0"/>
        <cfvo type="percentile" val="50"/>
        <cfvo type="max" val="0"/>
        <color rgb="FFF8696B"/>
        <color rgb="FFFFEB84"/>
        <color rgb="FF63BE7B"/>
      </colorScale>
    </cfRule>
  </conditionalFormatting>
  <conditionalFormatting sqref="V2:V253">
    <cfRule type="colorScale" priority="3">
      <colorScale>
        <cfvo type="num" val="1"/>
        <cfvo type="num" val="5"/>
        <color rgb="FF63BE7B"/>
        <color rgb="FFF8696B"/>
      </colorScale>
    </cfRule>
  </conditionalFormatting>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1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customHeight="false" zeroHeight="false" outlineLevelRow="0" outlineLevelCol="0"/>
  <cols>
    <col collapsed="false" customWidth="true" hidden="false" outlineLevel="0" max="1" min="1" style="0" width="6"/>
    <col collapsed="false" customWidth="true" hidden="false" outlineLevel="0" max="2" min="2" style="0" width="40"/>
    <col collapsed="false" customWidth="true" hidden="false" outlineLevel="0" max="4" min="3" style="0" width="26"/>
    <col collapsed="false" customWidth="true" hidden="false" outlineLevel="0" max="5" min="5" style="0" width="16"/>
    <col collapsed="false" customWidth="true" hidden="false" outlineLevel="0" max="6" min="6" style="0" width="13"/>
    <col collapsed="false" customWidth="true" hidden="false" outlineLevel="0" max="7" min="7" style="0" width="7"/>
    <col collapsed="false" customWidth="true" hidden="false" outlineLevel="0" max="8" min="8" style="0" width="13"/>
    <col collapsed="false" customWidth="true" hidden="false" outlineLevel="0" max="9" min="9" style="0" width="95"/>
  </cols>
  <sheetData>
    <row r="1" customFormat="false" ht="15" hidden="false" customHeight="false" outlineLevel="0" collapsed="false">
      <c r="A1" s="6" t="s">
        <v>62</v>
      </c>
      <c r="B1" s="6" t="s">
        <v>66</v>
      </c>
      <c r="C1" s="6" t="s">
        <v>64</v>
      </c>
      <c r="D1" s="6" t="s">
        <v>67</v>
      </c>
      <c r="E1" s="6" t="s">
        <v>1293</v>
      </c>
      <c r="F1" s="6" t="s">
        <v>1294</v>
      </c>
      <c r="G1" s="6" t="s">
        <v>541</v>
      </c>
      <c r="H1" s="6" t="s">
        <v>76</v>
      </c>
      <c r="I1" s="6" t="s">
        <v>1295</v>
      </c>
    </row>
    <row r="2" customFormat="false" ht="46.25" hidden="false" customHeight="false" outlineLevel="0" collapsed="false">
      <c r="A2" s="19" t="n">
        <v>1</v>
      </c>
      <c r="B2" s="7" t="s">
        <v>81</v>
      </c>
      <c r="C2" s="7" t="s">
        <v>79</v>
      </c>
      <c r="D2" s="7" t="s">
        <v>82</v>
      </c>
      <c r="E2" s="7" t="s">
        <v>1296</v>
      </c>
      <c r="F2" s="7" t="s">
        <v>1297</v>
      </c>
      <c r="G2" s="17" t="n">
        <v>1</v>
      </c>
      <c r="H2" s="20" t="n">
        <v>96.6</v>
      </c>
      <c r="I2" s="7" t="s">
        <v>1298</v>
      </c>
    </row>
    <row r="3" customFormat="false" ht="35.05" hidden="false" customHeight="false" outlineLevel="0" collapsed="false">
      <c r="A3" s="19" t="n">
        <v>2</v>
      </c>
      <c r="B3" s="7" t="s">
        <v>89</v>
      </c>
      <c r="C3" s="7" t="s">
        <v>87</v>
      </c>
      <c r="D3" s="7" t="s">
        <v>90</v>
      </c>
      <c r="E3" s="7" t="s">
        <v>1299</v>
      </c>
      <c r="F3" s="7" t="s">
        <v>1300</v>
      </c>
      <c r="G3" s="17" t="n">
        <v>1</v>
      </c>
      <c r="H3" s="20" t="n">
        <v>88.4</v>
      </c>
      <c r="I3" s="7" t="s">
        <v>1301</v>
      </c>
    </row>
    <row r="4" customFormat="false" ht="23.85" hidden="false" customHeight="false" outlineLevel="0" collapsed="false">
      <c r="A4" s="19" t="n">
        <v>3</v>
      </c>
      <c r="B4" s="7" t="s">
        <v>96</v>
      </c>
      <c r="C4" s="7" t="s">
        <v>79</v>
      </c>
      <c r="D4" s="7" t="s">
        <v>97</v>
      </c>
      <c r="E4" s="7" t="s">
        <v>1302</v>
      </c>
      <c r="F4" s="7" t="s">
        <v>1303</v>
      </c>
      <c r="G4" s="17" t="n">
        <v>1</v>
      </c>
      <c r="H4" s="20" t="n">
        <v>87.6</v>
      </c>
      <c r="I4" s="7" t="s">
        <v>1304</v>
      </c>
    </row>
    <row r="5" customFormat="false" ht="35.05" hidden="false" customHeight="false" outlineLevel="0" collapsed="false">
      <c r="A5" s="19" t="n">
        <v>4</v>
      </c>
      <c r="B5" s="7" t="s">
        <v>102</v>
      </c>
      <c r="C5" s="7" t="s">
        <v>79</v>
      </c>
      <c r="D5" s="7" t="s">
        <v>103</v>
      </c>
      <c r="E5" s="7" t="s">
        <v>1305</v>
      </c>
      <c r="F5" s="7" t="s">
        <v>1303</v>
      </c>
      <c r="G5" s="17" t="n">
        <v>3</v>
      </c>
      <c r="H5" s="20" t="n">
        <v>86</v>
      </c>
      <c r="I5" s="7" t="s">
        <v>1306</v>
      </c>
    </row>
    <row r="6" customFormat="false" ht="23.85" hidden="false" customHeight="false" outlineLevel="0" collapsed="false">
      <c r="A6" s="19" t="n">
        <v>5</v>
      </c>
      <c r="B6" s="7" t="s">
        <v>109</v>
      </c>
      <c r="C6" s="7" t="s">
        <v>107</v>
      </c>
      <c r="D6" s="7" t="s">
        <v>110</v>
      </c>
      <c r="E6" s="7" t="s">
        <v>1307</v>
      </c>
      <c r="F6" s="7" t="s">
        <v>1308</v>
      </c>
      <c r="G6" s="17" t="n">
        <v>1</v>
      </c>
      <c r="H6" s="20" t="n">
        <v>86</v>
      </c>
      <c r="I6" s="7" t="s">
        <v>1309</v>
      </c>
    </row>
    <row r="7" customFormat="false" ht="35.05" hidden="false" customHeight="false" outlineLevel="0" collapsed="false">
      <c r="A7" s="19" t="n">
        <v>6</v>
      </c>
      <c r="B7" s="7" t="s">
        <v>116</v>
      </c>
      <c r="C7" s="7" t="s">
        <v>114</v>
      </c>
      <c r="D7" s="7" t="s">
        <v>117</v>
      </c>
      <c r="E7" s="7" t="s">
        <v>1310</v>
      </c>
      <c r="F7" s="7" t="s">
        <v>1300</v>
      </c>
      <c r="G7" s="17" t="n">
        <v>3</v>
      </c>
      <c r="H7" s="20" t="n">
        <v>84.8</v>
      </c>
      <c r="I7" s="7" t="s">
        <v>1311</v>
      </c>
    </row>
    <row r="8" customFormat="false" ht="23.85" hidden="false" customHeight="false" outlineLevel="0" collapsed="false">
      <c r="A8" s="19" t="n">
        <v>7</v>
      </c>
      <c r="B8" s="7" t="s">
        <v>123</v>
      </c>
      <c r="C8" s="7" t="s">
        <v>121</v>
      </c>
      <c r="D8" s="7" t="s">
        <v>124</v>
      </c>
      <c r="E8" s="7" t="s">
        <v>1312</v>
      </c>
      <c r="F8" s="7" t="s">
        <v>1313</v>
      </c>
      <c r="G8" s="17" t="n">
        <v>2</v>
      </c>
      <c r="H8" s="20" t="n">
        <v>84.7</v>
      </c>
      <c r="I8" s="7" t="s">
        <v>1314</v>
      </c>
    </row>
    <row r="9" customFormat="false" ht="23.85" hidden="false" customHeight="false" outlineLevel="0" collapsed="false">
      <c r="A9" s="19" t="n">
        <v>8</v>
      </c>
      <c r="B9" s="7" t="s">
        <v>129</v>
      </c>
      <c r="C9" s="7" t="s">
        <v>127</v>
      </c>
      <c r="D9" s="7" t="s">
        <v>130</v>
      </c>
      <c r="E9" s="7" t="s">
        <v>1315</v>
      </c>
      <c r="F9" s="7" t="s">
        <v>1313</v>
      </c>
      <c r="G9" s="17" t="n">
        <v>2</v>
      </c>
      <c r="H9" s="20" t="n">
        <v>84.5</v>
      </c>
      <c r="I9" s="7" t="s">
        <v>1316</v>
      </c>
    </row>
    <row r="10" customFormat="false" ht="23.85" hidden="false" customHeight="false" outlineLevel="0" collapsed="false">
      <c r="A10" s="19" t="n">
        <v>9</v>
      </c>
      <c r="B10" s="7" t="s">
        <v>133</v>
      </c>
      <c r="C10" s="7" t="s">
        <v>87</v>
      </c>
      <c r="D10" s="7" t="s">
        <v>134</v>
      </c>
      <c r="E10" s="7" t="s">
        <v>1317</v>
      </c>
      <c r="F10" s="7" t="s">
        <v>1300</v>
      </c>
      <c r="G10" s="17" t="n">
        <v>1</v>
      </c>
      <c r="H10" s="20" t="n">
        <v>84.4</v>
      </c>
      <c r="I10" s="7" t="s">
        <v>1318</v>
      </c>
    </row>
    <row r="11" customFormat="false" ht="23.85" hidden="false" customHeight="false" outlineLevel="0" collapsed="false">
      <c r="A11" s="19" t="n">
        <v>10</v>
      </c>
      <c r="B11" s="7" t="s">
        <v>140</v>
      </c>
      <c r="C11" s="7" t="s">
        <v>138</v>
      </c>
      <c r="D11" s="7" t="s">
        <v>141</v>
      </c>
      <c r="E11" s="7" t="s">
        <v>1319</v>
      </c>
      <c r="F11" s="7" t="s">
        <v>1303</v>
      </c>
      <c r="G11" s="17" t="n">
        <v>1</v>
      </c>
      <c r="H11" s="20" t="n">
        <v>84.4</v>
      </c>
      <c r="I11" s="7" t="s">
        <v>1320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2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customHeight="false" zeroHeight="false" outlineLevelRow="0" outlineLevelCol="0"/>
  <cols>
    <col collapsed="false" customWidth="true" hidden="false" outlineLevel="0" max="1" min="1" style="0" width="46"/>
    <col collapsed="false" customWidth="true" hidden="false" outlineLevel="0" max="3" min="2" style="0" width="12"/>
    <col collapsed="false" customWidth="true" hidden="false" outlineLevel="0" max="4" min="4" style="0" width="10"/>
    <col collapsed="false" customWidth="true" hidden="false" outlineLevel="0" max="5" min="5" style="0" width="110"/>
  </cols>
  <sheetData>
    <row r="1" customFormat="false" ht="15" hidden="false" customHeight="false" outlineLevel="0" collapsed="false">
      <c r="A1" s="6" t="s">
        <v>66</v>
      </c>
      <c r="B1" s="6" t="s">
        <v>1321</v>
      </c>
      <c r="C1" s="6" t="s">
        <v>1322</v>
      </c>
      <c r="D1" s="6" t="s">
        <v>1323</v>
      </c>
      <c r="E1" s="6" t="s">
        <v>1324</v>
      </c>
    </row>
    <row r="2" customFormat="false" ht="35.05" hidden="false" customHeight="false" outlineLevel="0" collapsed="false">
      <c r="A2" s="7" t="s">
        <v>351</v>
      </c>
      <c r="B2" s="17" t="n">
        <v>91.8</v>
      </c>
      <c r="C2" s="17" t="n">
        <v>77.2</v>
      </c>
      <c r="D2" s="21" t="n">
        <v>-14.6</v>
      </c>
      <c r="E2" s="7" t="s">
        <v>355</v>
      </c>
    </row>
    <row r="3" customFormat="false" ht="23.85" hidden="false" customHeight="false" outlineLevel="0" collapsed="false">
      <c r="A3" s="7" t="s">
        <v>383</v>
      </c>
      <c r="B3" s="17" t="n">
        <v>88.2</v>
      </c>
      <c r="C3" s="17" t="n">
        <v>76.8</v>
      </c>
      <c r="D3" s="21" t="n">
        <v>-11.4</v>
      </c>
      <c r="E3" s="7" t="s">
        <v>387</v>
      </c>
    </row>
    <row r="4" customFormat="false" ht="23.85" hidden="false" customHeight="false" outlineLevel="0" collapsed="false">
      <c r="A4" s="7" t="s">
        <v>357</v>
      </c>
      <c r="B4" s="17" t="n">
        <v>88</v>
      </c>
      <c r="C4" s="17" t="n">
        <v>77.2</v>
      </c>
      <c r="D4" s="21" t="n">
        <v>-10.8</v>
      </c>
      <c r="E4" s="7" t="s">
        <v>361</v>
      </c>
    </row>
    <row r="5" customFormat="false" ht="23.85" hidden="false" customHeight="false" outlineLevel="0" collapsed="false">
      <c r="A5" s="7" t="s">
        <v>362</v>
      </c>
      <c r="B5" s="17" t="n">
        <v>87.4</v>
      </c>
      <c r="C5" s="17" t="n">
        <v>77</v>
      </c>
      <c r="D5" s="21" t="n">
        <v>-10.4</v>
      </c>
      <c r="E5" s="7" t="s">
        <v>366</v>
      </c>
    </row>
    <row r="6" customFormat="false" ht="23.85" hidden="false" customHeight="false" outlineLevel="0" collapsed="false">
      <c r="A6" s="7" t="s">
        <v>109</v>
      </c>
      <c r="B6" s="17" t="n">
        <v>93.8</v>
      </c>
      <c r="C6" s="17" t="n">
        <v>86</v>
      </c>
      <c r="D6" s="21" t="n">
        <v>-7.8</v>
      </c>
      <c r="E6" s="7" t="s">
        <v>113</v>
      </c>
    </row>
    <row r="7" customFormat="false" ht="35.05" hidden="false" customHeight="false" outlineLevel="0" collapsed="false">
      <c r="A7" s="7" t="s">
        <v>215</v>
      </c>
      <c r="B7" s="17" t="n">
        <v>88.8</v>
      </c>
      <c r="C7" s="17" t="n">
        <v>81.6</v>
      </c>
      <c r="D7" s="21" t="n">
        <v>-7.2</v>
      </c>
      <c r="E7" s="7" t="s">
        <v>219</v>
      </c>
    </row>
    <row r="8" customFormat="false" ht="23.85" hidden="false" customHeight="false" outlineLevel="0" collapsed="false">
      <c r="A8" s="7" t="s">
        <v>232</v>
      </c>
      <c r="B8" s="17" t="n">
        <v>86.6</v>
      </c>
      <c r="C8" s="17" t="n">
        <v>81.4</v>
      </c>
      <c r="D8" s="21" t="n">
        <v>-5.2</v>
      </c>
      <c r="E8" s="7" t="s">
        <v>236</v>
      </c>
    </row>
    <row r="9" customFormat="false" ht="23.85" hidden="false" customHeight="false" outlineLevel="0" collapsed="false">
      <c r="A9" s="7" t="s">
        <v>133</v>
      </c>
      <c r="B9" s="17" t="n">
        <v>89.2</v>
      </c>
      <c r="C9" s="17" t="n">
        <v>84.4</v>
      </c>
      <c r="D9" s="21" t="n">
        <v>-4.8</v>
      </c>
      <c r="E9" s="7" t="s">
        <v>137</v>
      </c>
    </row>
    <row r="10" customFormat="false" ht="35.05" hidden="false" customHeight="false" outlineLevel="0" collapsed="false">
      <c r="A10" s="7" t="s">
        <v>220</v>
      </c>
      <c r="B10" s="17" t="n">
        <v>86.4</v>
      </c>
      <c r="C10" s="17" t="n">
        <v>81.6</v>
      </c>
      <c r="D10" s="21" t="n">
        <v>-4.8</v>
      </c>
      <c r="E10" s="7" t="s">
        <v>224</v>
      </c>
    </row>
    <row r="11" customFormat="false" ht="15" hidden="false" customHeight="false" outlineLevel="0" collapsed="false">
      <c r="A11" s="7" t="s">
        <v>243</v>
      </c>
      <c r="B11" s="17" t="n">
        <v>85.8</v>
      </c>
      <c r="C11" s="17" t="n">
        <v>81</v>
      </c>
      <c r="D11" s="21" t="n">
        <v>-4.8</v>
      </c>
      <c r="E11" s="7" t="s">
        <v>246</v>
      </c>
    </row>
    <row r="12" customFormat="false" ht="15" hidden="false" customHeight="false" outlineLevel="0" collapsed="false">
      <c r="A12" s="7" t="s">
        <v>248</v>
      </c>
      <c r="B12" s="17" t="n">
        <v>85.8</v>
      </c>
      <c r="C12" s="17" t="n">
        <v>81</v>
      </c>
      <c r="D12" s="21" t="n">
        <v>-4.8</v>
      </c>
      <c r="E12" s="7" t="s">
        <v>252</v>
      </c>
    </row>
    <row r="13" customFormat="false" ht="23.85" hidden="false" customHeight="false" outlineLevel="0" collapsed="false">
      <c r="A13" s="7" t="s">
        <v>266</v>
      </c>
      <c r="B13" s="17" t="n">
        <v>85.2</v>
      </c>
      <c r="C13" s="17" t="n">
        <v>80.4</v>
      </c>
      <c r="D13" s="21" t="n">
        <v>-4.8</v>
      </c>
      <c r="E13" s="7" t="s">
        <v>270</v>
      </c>
    </row>
    <row r="14" customFormat="false" ht="15" hidden="false" customHeight="false" outlineLevel="0" collapsed="false">
      <c r="A14" s="7" t="s">
        <v>277</v>
      </c>
      <c r="B14" s="17" t="n">
        <v>85</v>
      </c>
      <c r="C14" s="17" t="n">
        <v>80.2</v>
      </c>
      <c r="D14" s="21" t="n">
        <v>-4.8</v>
      </c>
      <c r="E14" s="7" t="s">
        <v>280</v>
      </c>
    </row>
    <row r="15" customFormat="false" ht="46.25" hidden="false" customHeight="false" outlineLevel="0" collapsed="false">
      <c r="A15" s="7" t="s">
        <v>89</v>
      </c>
      <c r="B15" s="17" t="n">
        <v>91.4</v>
      </c>
      <c r="C15" s="17" t="n">
        <v>88.4</v>
      </c>
      <c r="D15" s="21" t="n">
        <v>-3</v>
      </c>
      <c r="E15" s="7" t="s">
        <v>94</v>
      </c>
    </row>
    <row r="16" customFormat="false" ht="35.05" hidden="false" customHeight="false" outlineLevel="0" collapsed="false">
      <c r="A16" s="7" t="s">
        <v>165</v>
      </c>
      <c r="B16" s="17" t="n">
        <v>85.5</v>
      </c>
      <c r="C16" s="17" t="n">
        <v>83.1</v>
      </c>
      <c r="D16" s="21" t="n">
        <v>-2.4</v>
      </c>
      <c r="E16" s="7" t="s">
        <v>169</v>
      </c>
    </row>
    <row r="17" customFormat="false" ht="15" hidden="false" customHeight="false" outlineLevel="0" collapsed="false">
      <c r="A17" s="7" t="s">
        <v>140</v>
      </c>
      <c r="B17" s="17" t="n">
        <v>86.6</v>
      </c>
      <c r="C17" s="17" t="n">
        <v>84.4</v>
      </c>
      <c r="D17" s="21" t="n">
        <v>-2.2</v>
      </c>
      <c r="E17" s="7" t="s">
        <v>144</v>
      </c>
    </row>
    <row r="18" customFormat="false" ht="68.65" hidden="false" customHeight="false" outlineLevel="0" collapsed="false">
      <c r="A18" s="7" t="s">
        <v>81</v>
      </c>
      <c r="B18" s="17" t="n">
        <v>96.6</v>
      </c>
      <c r="C18" s="17" t="n">
        <v>96.6</v>
      </c>
      <c r="D18" s="17" t="n">
        <v>0</v>
      </c>
      <c r="E18" s="7" t="s">
        <v>86</v>
      </c>
    </row>
    <row r="19" customFormat="false" ht="35.05" hidden="false" customHeight="false" outlineLevel="0" collapsed="false">
      <c r="A19" s="7" t="s">
        <v>102</v>
      </c>
      <c r="B19" s="17" t="n">
        <v>86</v>
      </c>
      <c r="C19" s="17" t="n">
        <v>86</v>
      </c>
      <c r="D19" s="17" t="n">
        <v>0</v>
      </c>
      <c r="E19" s="7" t="s">
        <v>106</v>
      </c>
    </row>
    <row r="20" customFormat="false" ht="23.85" hidden="false" customHeight="false" outlineLevel="0" collapsed="false">
      <c r="A20" s="7" t="s">
        <v>610</v>
      </c>
      <c r="B20" s="17" t="n">
        <v>71.4</v>
      </c>
      <c r="C20" s="17" t="n">
        <v>71.4</v>
      </c>
      <c r="D20" s="17" t="n">
        <v>0</v>
      </c>
      <c r="E20" s="7" t="s">
        <v>613</v>
      </c>
    </row>
    <row r="21" customFormat="false" ht="46.25" hidden="false" customHeight="false" outlineLevel="0" collapsed="false">
      <c r="A21" s="7" t="s">
        <v>116</v>
      </c>
      <c r="B21" s="17" t="n">
        <v>81</v>
      </c>
      <c r="C21" s="17" t="n">
        <v>84.8</v>
      </c>
      <c r="D21" s="22" t="n">
        <v>3.8</v>
      </c>
      <c r="E21" s="7" t="s">
        <v>120</v>
      </c>
    </row>
    <row r="22" customFormat="false" ht="23.85" hidden="false" customHeight="false" outlineLevel="0" collapsed="false">
      <c r="A22" s="7" t="s">
        <v>296</v>
      </c>
      <c r="B22" s="17" t="n">
        <v>75.8</v>
      </c>
      <c r="C22" s="17" t="n">
        <v>79.6</v>
      </c>
      <c r="D22" s="22" t="n">
        <v>3.8</v>
      </c>
      <c r="E22" s="7" t="s">
        <v>300</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27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customHeight="false" zeroHeight="false" outlineLevelRow="0" outlineLevelCol="0"/>
  <cols>
    <col collapsed="false" customWidth="true" hidden="false" outlineLevel="0" max="1" min="1" style="0" width="30"/>
    <col collapsed="false" customWidth="true" hidden="false" outlineLevel="0" max="2" min="2" style="0" width="26"/>
    <col collapsed="false" customWidth="true" hidden="false" outlineLevel="0" max="3" min="3" style="0" width="52"/>
    <col collapsed="false" customWidth="true" hidden="false" outlineLevel="0" max="4" min="4" style="0" width="12"/>
    <col collapsed="false" customWidth="true" hidden="false" outlineLevel="0" max="5" min="5" style="0" width="8"/>
  </cols>
  <sheetData>
    <row r="1" customFormat="false" ht="15" hidden="false" customHeight="false" outlineLevel="0" collapsed="false">
      <c r="A1" s="6" t="s">
        <v>1325</v>
      </c>
      <c r="B1" s="6" t="s">
        <v>65</v>
      </c>
      <c r="C1" s="6" t="s">
        <v>66</v>
      </c>
      <c r="D1" s="6" t="s">
        <v>1326</v>
      </c>
      <c r="E1" s="6" t="s">
        <v>541</v>
      </c>
    </row>
    <row r="2" customFormat="false" ht="15" hidden="false" customHeight="false" outlineLevel="0" collapsed="false">
      <c r="A2" s="23" t="s">
        <v>107</v>
      </c>
      <c r="B2" s="23"/>
      <c r="C2" s="23" t="s">
        <v>1327</v>
      </c>
      <c r="D2" s="23" t="s">
        <v>1328</v>
      </c>
      <c r="E2" s="23"/>
    </row>
    <row r="3" customFormat="false" ht="15" hidden="false" customHeight="false" outlineLevel="0" collapsed="false">
      <c r="A3" s="14"/>
      <c r="B3" s="14" t="s">
        <v>1329</v>
      </c>
      <c r="C3" s="14" t="s">
        <v>1330</v>
      </c>
      <c r="D3" s="17" t="n">
        <v>86</v>
      </c>
      <c r="E3" s="17" t="n">
        <v>1</v>
      </c>
    </row>
    <row r="4" customFormat="false" ht="15" hidden="false" customHeight="false" outlineLevel="0" collapsed="false">
      <c r="A4" s="14"/>
      <c r="B4" s="14" t="s">
        <v>1331</v>
      </c>
      <c r="C4" s="14" t="s">
        <v>1332</v>
      </c>
      <c r="D4" s="17" t="n">
        <v>82.6</v>
      </c>
      <c r="E4" s="17" t="n">
        <v>3</v>
      </c>
    </row>
    <row r="5" customFormat="false" ht="15" hidden="false" customHeight="false" outlineLevel="0" collapsed="false">
      <c r="A5" s="14"/>
      <c r="B5" s="14" t="s">
        <v>1333</v>
      </c>
      <c r="C5" s="14" t="s">
        <v>1334</v>
      </c>
      <c r="D5" s="17" t="n">
        <v>82.2</v>
      </c>
      <c r="E5" s="17" t="n">
        <v>1</v>
      </c>
    </row>
    <row r="6" customFormat="false" ht="15" hidden="false" customHeight="false" outlineLevel="0" collapsed="false">
      <c r="A6" s="14"/>
      <c r="B6" s="14" t="s">
        <v>1335</v>
      </c>
      <c r="C6" s="14" t="s">
        <v>1336</v>
      </c>
      <c r="D6" s="17" t="n">
        <v>80.2</v>
      </c>
      <c r="E6" s="17" t="n">
        <v>1</v>
      </c>
    </row>
    <row r="7" customFormat="false" ht="15" hidden="false" customHeight="false" outlineLevel="0" collapsed="false">
      <c r="A7" s="14"/>
      <c r="B7" s="14" t="s">
        <v>1337</v>
      </c>
      <c r="C7" s="14" t="s">
        <v>1338</v>
      </c>
      <c r="D7" s="17" t="n">
        <v>79.9</v>
      </c>
      <c r="E7" s="17" t="n">
        <v>2</v>
      </c>
    </row>
    <row r="8" customFormat="false" ht="15" hidden="false" customHeight="false" outlineLevel="0" collapsed="false">
      <c r="A8" s="14"/>
      <c r="B8" s="14" t="s">
        <v>1339</v>
      </c>
      <c r="C8" s="14" t="s">
        <v>1340</v>
      </c>
      <c r="D8" s="17" t="n">
        <v>78.7</v>
      </c>
      <c r="E8" s="17" t="n">
        <v>2</v>
      </c>
    </row>
    <row r="9" customFormat="false" ht="15" hidden="false" customHeight="false" outlineLevel="0" collapsed="false">
      <c r="A9" s="14"/>
      <c r="B9" s="14" t="s">
        <v>1341</v>
      </c>
      <c r="C9" s="14" t="s">
        <v>1342</v>
      </c>
      <c r="D9" s="17" t="n">
        <v>76.3</v>
      </c>
      <c r="E9" s="17" t="n">
        <v>2</v>
      </c>
    </row>
    <row r="10" customFormat="false" ht="15" hidden="false" customHeight="false" outlineLevel="0" collapsed="false">
      <c r="A10" s="14"/>
      <c r="B10" s="14" t="s">
        <v>1343</v>
      </c>
      <c r="C10" s="14" t="s">
        <v>1344</v>
      </c>
      <c r="D10" s="17" t="n">
        <v>74.4</v>
      </c>
      <c r="E10" s="17" t="n">
        <v>1</v>
      </c>
    </row>
    <row r="11" customFormat="false" ht="15" hidden="false" customHeight="false" outlineLevel="0" collapsed="false">
      <c r="A11" s="14"/>
      <c r="B11" s="14" t="s">
        <v>1345</v>
      </c>
      <c r="C11" s="14" t="s">
        <v>1346</v>
      </c>
      <c r="D11" s="17" t="n">
        <v>73</v>
      </c>
      <c r="E11" s="17" t="n">
        <v>3</v>
      </c>
    </row>
    <row r="12" customFormat="false" ht="15" hidden="false" customHeight="false" outlineLevel="0" collapsed="false">
      <c r="A12" s="14"/>
      <c r="B12" s="14" t="s">
        <v>1347</v>
      </c>
      <c r="C12" s="14" t="s">
        <v>1348</v>
      </c>
      <c r="D12" s="17" t="n">
        <v>70.1</v>
      </c>
      <c r="E12" s="17" t="n">
        <v>2</v>
      </c>
    </row>
    <row r="13" customFormat="false" ht="15" hidden="false" customHeight="false" outlineLevel="0" collapsed="false">
      <c r="A13" s="14"/>
      <c r="B13" s="14" t="s">
        <v>1349</v>
      </c>
      <c r="C13" s="14" t="s">
        <v>1350</v>
      </c>
      <c r="D13" s="17" t="n">
        <v>65.9</v>
      </c>
      <c r="E13" s="17" t="n">
        <v>4</v>
      </c>
    </row>
    <row r="14" customFormat="false" ht="15" hidden="false" customHeight="false" outlineLevel="0" collapsed="false">
      <c r="A14" s="14"/>
      <c r="B14" s="14" t="s">
        <v>1351</v>
      </c>
      <c r="C14" s="14" t="s">
        <v>1352</v>
      </c>
      <c r="D14" s="17" t="n">
        <v>64.6</v>
      </c>
      <c r="E14" s="17" t="n">
        <v>3</v>
      </c>
    </row>
    <row r="15" customFormat="false" ht="15" hidden="false" customHeight="false" outlineLevel="0" collapsed="false">
      <c r="A15" s="14"/>
      <c r="B15" s="14" t="s">
        <v>1353</v>
      </c>
      <c r="C15" s="14" t="s">
        <v>1354</v>
      </c>
      <c r="D15" s="17" t="n">
        <v>64.2</v>
      </c>
      <c r="E15" s="17" t="n">
        <v>3</v>
      </c>
    </row>
    <row r="16" customFormat="false" ht="15" hidden="false" customHeight="false" outlineLevel="0" collapsed="false">
      <c r="A16" s="14"/>
      <c r="B16" s="14" t="s">
        <v>1355</v>
      </c>
      <c r="C16" s="14" t="s">
        <v>1356</v>
      </c>
      <c r="D16" s="17" t="n">
        <v>61.4</v>
      </c>
      <c r="E16" s="17" t="n">
        <v>3</v>
      </c>
    </row>
    <row r="17" customFormat="false" ht="15" hidden="false" customHeight="false" outlineLevel="0" collapsed="false">
      <c r="A17" s="23" t="s">
        <v>79</v>
      </c>
      <c r="B17" s="23"/>
      <c r="C17" s="23" t="s">
        <v>1327</v>
      </c>
      <c r="D17" s="23" t="s">
        <v>1357</v>
      </c>
      <c r="E17" s="23"/>
    </row>
    <row r="18" customFormat="false" ht="15" hidden="false" customHeight="false" outlineLevel="0" collapsed="false">
      <c r="A18" s="14"/>
      <c r="B18" s="14" t="s">
        <v>1358</v>
      </c>
      <c r="C18" s="14" t="s">
        <v>1359</v>
      </c>
      <c r="D18" s="17" t="n">
        <v>96.6</v>
      </c>
      <c r="E18" s="17" t="n">
        <v>1</v>
      </c>
    </row>
    <row r="19" customFormat="false" ht="15" hidden="false" customHeight="false" outlineLevel="0" collapsed="false">
      <c r="A19" s="14"/>
      <c r="B19" s="14" t="s">
        <v>1360</v>
      </c>
      <c r="C19" s="14" t="s">
        <v>1361</v>
      </c>
      <c r="D19" s="17" t="n">
        <v>87.6</v>
      </c>
      <c r="E19" s="17" t="n">
        <v>1</v>
      </c>
    </row>
    <row r="20" customFormat="false" ht="15" hidden="false" customHeight="false" outlineLevel="0" collapsed="false">
      <c r="A20" s="14"/>
      <c r="B20" s="14" t="s">
        <v>1362</v>
      </c>
      <c r="C20" s="14" t="s">
        <v>1363</v>
      </c>
      <c r="D20" s="17" t="n">
        <v>86</v>
      </c>
      <c r="E20" s="17" t="n">
        <v>3</v>
      </c>
    </row>
    <row r="21" customFormat="false" ht="15" hidden="false" customHeight="false" outlineLevel="0" collapsed="false">
      <c r="A21" s="14"/>
      <c r="B21" s="14" t="s">
        <v>1364</v>
      </c>
      <c r="C21" s="14" t="s">
        <v>1365</v>
      </c>
      <c r="D21" s="17" t="n">
        <v>81</v>
      </c>
      <c r="E21" s="17" t="n">
        <v>1</v>
      </c>
    </row>
    <row r="22" customFormat="false" ht="15" hidden="false" customHeight="false" outlineLevel="0" collapsed="false">
      <c r="A22" s="14"/>
      <c r="B22" s="14" t="s">
        <v>1366</v>
      </c>
      <c r="C22" s="14" t="s">
        <v>1367</v>
      </c>
      <c r="D22" s="17" t="n">
        <v>80.1</v>
      </c>
      <c r="E22" s="17" t="n">
        <v>2</v>
      </c>
    </row>
    <row r="23" customFormat="false" ht="15" hidden="false" customHeight="false" outlineLevel="0" collapsed="false">
      <c r="A23" s="14"/>
      <c r="B23" s="14" t="s">
        <v>1368</v>
      </c>
      <c r="C23" s="14" t="s">
        <v>1369</v>
      </c>
      <c r="D23" s="17" t="n">
        <v>77.4</v>
      </c>
      <c r="E23" s="17" t="n">
        <v>1</v>
      </c>
    </row>
    <row r="24" customFormat="false" ht="15" hidden="false" customHeight="false" outlineLevel="0" collapsed="false">
      <c r="A24" s="14"/>
      <c r="B24" s="14" t="s">
        <v>1370</v>
      </c>
      <c r="C24" s="14" t="s">
        <v>1371</v>
      </c>
      <c r="D24" s="17" t="n">
        <v>70.6</v>
      </c>
      <c r="E24" s="17" t="n">
        <v>1</v>
      </c>
    </row>
    <row r="25" customFormat="false" ht="15" hidden="false" customHeight="false" outlineLevel="0" collapsed="false">
      <c r="A25" s="14"/>
      <c r="B25" s="14" t="s">
        <v>1372</v>
      </c>
      <c r="C25" s="14" t="s">
        <v>1373</v>
      </c>
      <c r="D25" s="17" t="n">
        <v>69.8</v>
      </c>
      <c r="E25" s="17" t="n">
        <v>1</v>
      </c>
    </row>
    <row r="26" customFormat="false" ht="15" hidden="false" customHeight="false" outlineLevel="0" collapsed="false">
      <c r="A26" s="14"/>
      <c r="B26" s="14" t="s">
        <v>1374</v>
      </c>
      <c r="C26" s="14" t="s">
        <v>1375</v>
      </c>
      <c r="D26" s="17" t="n">
        <v>69.3</v>
      </c>
      <c r="E26" s="17" t="n">
        <v>2</v>
      </c>
    </row>
    <row r="27" customFormat="false" ht="15" hidden="false" customHeight="false" outlineLevel="0" collapsed="false">
      <c r="A27" s="14"/>
      <c r="B27" s="14" t="s">
        <v>1376</v>
      </c>
      <c r="C27" s="14" t="s">
        <v>1377</v>
      </c>
      <c r="D27" s="17" t="n">
        <v>69.2</v>
      </c>
      <c r="E27" s="17" t="n">
        <v>1</v>
      </c>
    </row>
    <row r="28" customFormat="false" ht="15" hidden="false" customHeight="false" outlineLevel="0" collapsed="false">
      <c r="A28" s="14"/>
      <c r="B28" s="14" t="s">
        <v>1378</v>
      </c>
      <c r="C28" s="14" t="s">
        <v>1379</v>
      </c>
      <c r="D28" s="17" t="n">
        <v>69.1</v>
      </c>
      <c r="E28" s="17" t="n">
        <v>2</v>
      </c>
    </row>
    <row r="29" customFormat="false" ht="15" hidden="false" customHeight="false" outlineLevel="0" collapsed="false">
      <c r="A29" s="14"/>
      <c r="B29" s="14" t="s">
        <v>1380</v>
      </c>
      <c r="C29" s="14" t="s">
        <v>1381</v>
      </c>
      <c r="D29" s="17" t="n">
        <v>64.5</v>
      </c>
      <c r="E29" s="17" t="n">
        <v>4</v>
      </c>
    </row>
    <row r="30" customFormat="false" ht="15" hidden="false" customHeight="false" outlineLevel="0" collapsed="false">
      <c r="A30" s="14"/>
      <c r="B30" s="14" t="s">
        <v>1382</v>
      </c>
      <c r="C30" s="14" t="s">
        <v>1383</v>
      </c>
      <c r="D30" s="17" t="n">
        <v>59.6</v>
      </c>
      <c r="E30" s="17" t="n">
        <v>3</v>
      </c>
    </row>
    <row r="31" customFormat="false" ht="15" hidden="false" customHeight="false" outlineLevel="0" collapsed="false">
      <c r="A31" s="14"/>
      <c r="B31" s="14" t="s">
        <v>1374</v>
      </c>
      <c r="C31" s="14" t="s">
        <v>1384</v>
      </c>
      <c r="D31" s="17" t="n">
        <v>56.1</v>
      </c>
      <c r="E31" s="17" t="n">
        <v>2</v>
      </c>
    </row>
    <row r="32" customFormat="false" ht="15" hidden="false" customHeight="false" outlineLevel="0" collapsed="false">
      <c r="A32" s="23" t="s">
        <v>145</v>
      </c>
      <c r="B32" s="23"/>
      <c r="C32" s="23" t="s">
        <v>1327</v>
      </c>
      <c r="D32" s="23" t="s">
        <v>1385</v>
      </c>
      <c r="E32" s="23"/>
    </row>
    <row r="33" customFormat="false" ht="15" hidden="false" customHeight="false" outlineLevel="0" collapsed="false">
      <c r="A33" s="14"/>
      <c r="B33" s="14" t="s">
        <v>1386</v>
      </c>
      <c r="C33" s="14" t="s">
        <v>1387</v>
      </c>
      <c r="D33" s="17" t="n">
        <v>84.2</v>
      </c>
      <c r="E33" s="17" t="n">
        <v>1</v>
      </c>
    </row>
    <row r="34" customFormat="false" ht="15" hidden="false" customHeight="false" outlineLevel="0" collapsed="false">
      <c r="A34" s="14"/>
      <c r="B34" s="14" t="s">
        <v>1388</v>
      </c>
      <c r="C34" s="14" t="s">
        <v>1389</v>
      </c>
      <c r="D34" s="17" t="n">
        <v>81.6</v>
      </c>
      <c r="E34" s="17" t="n">
        <v>1</v>
      </c>
    </row>
    <row r="35" customFormat="false" ht="15" hidden="false" customHeight="false" outlineLevel="0" collapsed="false">
      <c r="A35" s="14"/>
      <c r="B35" s="14" t="s">
        <v>1390</v>
      </c>
      <c r="C35" s="14" t="s">
        <v>1391</v>
      </c>
      <c r="D35" s="17" t="n">
        <v>80.4</v>
      </c>
      <c r="E35" s="17" t="n">
        <v>1</v>
      </c>
    </row>
    <row r="36" customFormat="false" ht="15" hidden="false" customHeight="false" outlineLevel="0" collapsed="false">
      <c r="A36" s="14"/>
      <c r="B36" s="14" t="s">
        <v>1392</v>
      </c>
      <c r="C36" s="14" t="s">
        <v>1393</v>
      </c>
      <c r="D36" s="17" t="n">
        <v>78.6</v>
      </c>
      <c r="E36" s="17" t="n">
        <v>1</v>
      </c>
    </row>
    <row r="37" customFormat="false" ht="15" hidden="false" customHeight="false" outlineLevel="0" collapsed="false">
      <c r="A37" s="14"/>
      <c r="B37" s="14" t="s">
        <v>1394</v>
      </c>
      <c r="C37" s="14" t="s">
        <v>1395</v>
      </c>
      <c r="D37" s="17" t="n">
        <v>78.2</v>
      </c>
      <c r="E37" s="17" t="n">
        <v>1</v>
      </c>
    </row>
    <row r="38" customFormat="false" ht="15" hidden="false" customHeight="false" outlineLevel="0" collapsed="false">
      <c r="A38" s="14"/>
      <c r="B38" s="14" t="s">
        <v>1396</v>
      </c>
      <c r="C38" s="14" t="s">
        <v>1397</v>
      </c>
      <c r="D38" s="17" t="n">
        <v>77.2</v>
      </c>
      <c r="E38" s="17" t="n">
        <v>1</v>
      </c>
    </row>
    <row r="39" customFormat="false" ht="15" hidden="false" customHeight="false" outlineLevel="0" collapsed="false">
      <c r="A39" s="14"/>
      <c r="B39" s="14" t="s">
        <v>1398</v>
      </c>
      <c r="C39" s="14" t="s">
        <v>1399</v>
      </c>
      <c r="D39" s="17" t="n">
        <v>77.2</v>
      </c>
      <c r="E39" s="17" t="n">
        <v>1</v>
      </c>
    </row>
    <row r="40" customFormat="false" ht="15" hidden="false" customHeight="false" outlineLevel="0" collapsed="false">
      <c r="A40" s="14"/>
      <c r="B40" s="14" t="s">
        <v>1400</v>
      </c>
      <c r="C40" s="14" t="s">
        <v>1401</v>
      </c>
      <c r="D40" s="17" t="n">
        <v>75.4</v>
      </c>
      <c r="E40" s="17" t="n">
        <v>1</v>
      </c>
    </row>
    <row r="41" customFormat="false" ht="15" hidden="false" customHeight="false" outlineLevel="0" collapsed="false">
      <c r="A41" s="14"/>
      <c r="B41" s="14" t="s">
        <v>1402</v>
      </c>
      <c r="C41" s="14" t="s">
        <v>1403</v>
      </c>
      <c r="D41" s="17" t="n">
        <v>72.8</v>
      </c>
      <c r="E41" s="17" t="n">
        <v>1</v>
      </c>
    </row>
    <row r="42" customFormat="false" ht="15" hidden="false" customHeight="false" outlineLevel="0" collapsed="false">
      <c r="A42" s="14"/>
      <c r="B42" s="14" t="s">
        <v>1404</v>
      </c>
      <c r="C42" s="14" t="s">
        <v>1405</v>
      </c>
      <c r="D42" s="17" t="n">
        <v>72.6</v>
      </c>
      <c r="E42" s="17" t="n">
        <v>1</v>
      </c>
    </row>
    <row r="43" customFormat="false" ht="15" hidden="false" customHeight="false" outlineLevel="0" collapsed="false">
      <c r="A43" s="14"/>
      <c r="B43" s="14" t="s">
        <v>1406</v>
      </c>
      <c r="C43" s="14" t="s">
        <v>1407</v>
      </c>
      <c r="D43" s="17" t="n">
        <v>71.5</v>
      </c>
      <c r="E43" s="17" t="n">
        <v>2</v>
      </c>
    </row>
    <row r="44" customFormat="false" ht="15" hidden="false" customHeight="false" outlineLevel="0" collapsed="false">
      <c r="A44" s="14"/>
      <c r="B44" s="14" t="s">
        <v>1408</v>
      </c>
      <c r="C44" s="14" t="s">
        <v>1409</v>
      </c>
      <c r="D44" s="17" t="n">
        <v>64.8</v>
      </c>
      <c r="E44" s="17" t="n">
        <v>3</v>
      </c>
    </row>
    <row r="45" customFormat="false" ht="15" hidden="false" customHeight="false" outlineLevel="0" collapsed="false">
      <c r="A45" s="14"/>
      <c r="B45" s="14" t="s">
        <v>1410</v>
      </c>
      <c r="C45" s="14" t="s">
        <v>1411</v>
      </c>
      <c r="D45" s="17" t="n">
        <v>61.8</v>
      </c>
      <c r="E45" s="17" t="n">
        <v>1</v>
      </c>
    </row>
    <row r="46" customFormat="false" ht="15" hidden="false" customHeight="false" outlineLevel="0" collapsed="false">
      <c r="A46" s="14"/>
      <c r="B46" s="14" t="s">
        <v>1412</v>
      </c>
      <c r="C46" s="14" t="s">
        <v>1413</v>
      </c>
      <c r="D46" s="17" t="n">
        <v>59.4</v>
      </c>
      <c r="E46" s="17" t="n">
        <v>1</v>
      </c>
    </row>
    <row r="47" customFormat="false" ht="15" hidden="false" customHeight="false" outlineLevel="0" collapsed="false">
      <c r="A47" s="23" t="s">
        <v>87</v>
      </c>
      <c r="B47" s="23"/>
      <c r="C47" s="23" t="s">
        <v>1327</v>
      </c>
      <c r="D47" s="23" t="s">
        <v>1414</v>
      </c>
      <c r="E47" s="23"/>
    </row>
    <row r="48" customFormat="false" ht="15" hidden="false" customHeight="false" outlineLevel="0" collapsed="false">
      <c r="A48" s="14"/>
      <c r="B48" s="14" t="s">
        <v>1415</v>
      </c>
      <c r="C48" s="14" t="s">
        <v>1416</v>
      </c>
      <c r="D48" s="17" t="n">
        <v>88.4</v>
      </c>
      <c r="E48" s="17" t="n">
        <v>1</v>
      </c>
    </row>
    <row r="49" customFormat="false" ht="15" hidden="false" customHeight="false" outlineLevel="0" collapsed="false">
      <c r="A49" s="14"/>
      <c r="B49" s="14" t="s">
        <v>1415</v>
      </c>
      <c r="C49" s="14" t="s">
        <v>1417</v>
      </c>
      <c r="D49" s="17" t="n">
        <v>84.4</v>
      </c>
      <c r="E49" s="17" t="n">
        <v>1</v>
      </c>
    </row>
    <row r="50" customFormat="false" ht="15" hidden="false" customHeight="false" outlineLevel="0" collapsed="false">
      <c r="A50" s="14"/>
      <c r="B50" s="14" t="s">
        <v>1418</v>
      </c>
      <c r="C50" s="14" t="s">
        <v>1419</v>
      </c>
      <c r="D50" s="17" t="n">
        <v>76.8</v>
      </c>
      <c r="E50" s="17" t="n">
        <v>1</v>
      </c>
    </row>
    <row r="51" customFormat="false" ht="15" hidden="false" customHeight="false" outlineLevel="0" collapsed="false">
      <c r="A51" s="14"/>
      <c r="B51" s="14" t="s">
        <v>1420</v>
      </c>
      <c r="C51" s="14" t="s">
        <v>1421</v>
      </c>
      <c r="D51" s="17" t="n">
        <v>75</v>
      </c>
      <c r="E51" s="17" t="n">
        <v>1</v>
      </c>
    </row>
    <row r="52" customFormat="false" ht="15" hidden="false" customHeight="false" outlineLevel="0" collapsed="false">
      <c r="A52" s="14"/>
      <c r="B52" s="14" t="s">
        <v>1422</v>
      </c>
      <c r="C52" s="14" t="s">
        <v>1423</v>
      </c>
      <c r="D52" s="17" t="n">
        <v>74.6</v>
      </c>
      <c r="E52" s="17" t="n">
        <v>1</v>
      </c>
    </row>
    <row r="53" customFormat="false" ht="15" hidden="false" customHeight="false" outlineLevel="0" collapsed="false">
      <c r="A53" s="14"/>
      <c r="B53" s="14" t="s">
        <v>1418</v>
      </c>
      <c r="C53" s="14" t="s">
        <v>1424</v>
      </c>
      <c r="D53" s="17" t="n">
        <v>73.1</v>
      </c>
      <c r="E53" s="17" t="n">
        <v>2</v>
      </c>
    </row>
    <row r="54" customFormat="false" ht="15" hidden="false" customHeight="false" outlineLevel="0" collapsed="false">
      <c r="A54" s="14"/>
      <c r="B54" s="14" t="s">
        <v>1378</v>
      </c>
      <c r="C54" s="14" t="s">
        <v>1425</v>
      </c>
      <c r="D54" s="17" t="n">
        <v>72.3</v>
      </c>
      <c r="E54" s="17" t="n">
        <v>2</v>
      </c>
    </row>
    <row r="55" customFormat="false" ht="15" hidden="false" customHeight="false" outlineLevel="0" collapsed="false">
      <c r="A55" s="14"/>
      <c r="B55" s="14" t="s">
        <v>1426</v>
      </c>
      <c r="C55" s="14" t="s">
        <v>1427</v>
      </c>
      <c r="D55" s="17" t="n">
        <v>72</v>
      </c>
      <c r="E55" s="17" t="n">
        <v>1</v>
      </c>
    </row>
    <row r="56" customFormat="false" ht="15" hidden="false" customHeight="false" outlineLevel="0" collapsed="false">
      <c r="A56" s="14"/>
      <c r="B56" s="14" t="s">
        <v>1386</v>
      </c>
      <c r="C56" s="14" t="s">
        <v>1428</v>
      </c>
      <c r="D56" s="17" t="n">
        <v>71.6</v>
      </c>
      <c r="E56" s="17" t="n">
        <v>1</v>
      </c>
    </row>
    <row r="57" customFormat="false" ht="15" hidden="false" customHeight="false" outlineLevel="0" collapsed="false">
      <c r="A57" s="14"/>
      <c r="B57" s="14" t="s">
        <v>1418</v>
      </c>
      <c r="C57" s="14" t="s">
        <v>1429</v>
      </c>
      <c r="D57" s="17" t="n">
        <v>71.3</v>
      </c>
      <c r="E57" s="17" t="n">
        <v>2</v>
      </c>
    </row>
    <row r="58" customFormat="false" ht="15" hidden="false" customHeight="false" outlineLevel="0" collapsed="false">
      <c r="A58" s="14"/>
      <c r="B58" s="14" t="s">
        <v>1422</v>
      </c>
      <c r="C58" s="14" t="s">
        <v>1430</v>
      </c>
      <c r="D58" s="17" t="n">
        <v>69.1</v>
      </c>
      <c r="E58" s="17" t="n">
        <v>2</v>
      </c>
    </row>
    <row r="59" customFormat="false" ht="15" hidden="false" customHeight="false" outlineLevel="0" collapsed="false">
      <c r="A59" s="14"/>
      <c r="B59" s="14" t="s">
        <v>1431</v>
      </c>
      <c r="C59" s="14" t="s">
        <v>1432</v>
      </c>
      <c r="D59" s="17" t="n">
        <v>64.3</v>
      </c>
      <c r="E59" s="17" t="n">
        <v>2</v>
      </c>
    </row>
    <row r="60" customFormat="false" ht="15" hidden="false" customHeight="false" outlineLevel="0" collapsed="false">
      <c r="A60" s="14"/>
      <c r="B60" s="14" t="s">
        <v>1433</v>
      </c>
      <c r="C60" s="14" t="s">
        <v>1434</v>
      </c>
      <c r="D60" s="17" t="n">
        <v>63.8</v>
      </c>
      <c r="E60" s="17" t="n">
        <v>1</v>
      </c>
    </row>
    <row r="61" customFormat="false" ht="15" hidden="false" customHeight="false" outlineLevel="0" collapsed="false">
      <c r="A61" s="14"/>
      <c r="B61" s="14" t="s">
        <v>1435</v>
      </c>
      <c r="C61" s="14" t="s">
        <v>1436</v>
      </c>
      <c r="D61" s="17" t="n">
        <v>62.8</v>
      </c>
      <c r="E61" s="17" t="n">
        <v>1</v>
      </c>
    </row>
    <row r="62" customFormat="false" ht="15" hidden="false" customHeight="false" outlineLevel="0" collapsed="false">
      <c r="A62" s="23" t="s">
        <v>138</v>
      </c>
      <c r="B62" s="23"/>
      <c r="C62" s="23" t="s">
        <v>1327</v>
      </c>
      <c r="D62" s="23" t="s">
        <v>1414</v>
      </c>
      <c r="E62" s="23"/>
    </row>
    <row r="63" customFormat="false" ht="15" hidden="false" customHeight="false" outlineLevel="0" collapsed="false">
      <c r="A63" s="14"/>
      <c r="B63" s="14" t="s">
        <v>1437</v>
      </c>
      <c r="C63" s="14" t="s">
        <v>1438</v>
      </c>
      <c r="D63" s="17" t="n">
        <v>84.4</v>
      </c>
      <c r="E63" s="17" t="n">
        <v>1</v>
      </c>
    </row>
    <row r="64" customFormat="false" ht="15" hidden="false" customHeight="false" outlineLevel="0" collapsed="false">
      <c r="A64" s="14"/>
      <c r="B64" s="14" t="s">
        <v>1439</v>
      </c>
      <c r="C64" s="14" t="s">
        <v>1440</v>
      </c>
      <c r="D64" s="17" t="n">
        <v>81.8</v>
      </c>
      <c r="E64" s="17" t="n">
        <v>1</v>
      </c>
    </row>
    <row r="65" customFormat="false" ht="15" hidden="false" customHeight="false" outlineLevel="0" collapsed="false">
      <c r="A65" s="14"/>
      <c r="B65" s="14" t="s">
        <v>1360</v>
      </c>
      <c r="C65" s="14" t="s">
        <v>1441</v>
      </c>
      <c r="D65" s="17" t="n">
        <v>80.6</v>
      </c>
      <c r="E65" s="17" t="n">
        <v>1</v>
      </c>
    </row>
    <row r="66" customFormat="false" ht="15" hidden="false" customHeight="false" outlineLevel="0" collapsed="false">
      <c r="A66" s="14"/>
      <c r="B66" s="14" t="s">
        <v>1360</v>
      </c>
      <c r="C66" s="14" t="s">
        <v>1442</v>
      </c>
      <c r="D66" s="17" t="n">
        <v>80.4</v>
      </c>
      <c r="E66" s="17" t="n">
        <v>1</v>
      </c>
    </row>
    <row r="67" customFormat="false" ht="15" hidden="false" customHeight="false" outlineLevel="0" collapsed="false">
      <c r="A67" s="14"/>
      <c r="B67" s="14" t="s">
        <v>1443</v>
      </c>
      <c r="C67" s="14" t="s">
        <v>1444</v>
      </c>
      <c r="D67" s="17" t="n">
        <v>79.2</v>
      </c>
      <c r="E67" s="17" t="n">
        <v>1</v>
      </c>
    </row>
    <row r="68" customFormat="false" ht="15" hidden="false" customHeight="false" outlineLevel="0" collapsed="false">
      <c r="A68" s="14"/>
      <c r="B68" s="14" t="s">
        <v>1445</v>
      </c>
      <c r="C68" s="14" t="s">
        <v>1446</v>
      </c>
      <c r="D68" s="17" t="n">
        <v>73.2</v>
      </c>
      <c r="E68" s="17" t="n">
        <v>1</v>
      </c>
    </row>
    <row r="69" customFormat="false" ht="15" hidden="false" customHeight="false" outlineLevel="0" collapsed="false">
      <c r="A69" s="14"/>
      <c r="B69" s="14" t="s">
        <v>1447</v>
      </c>
      <c r="C69" s="14" t="s">
        <v>1448</v>
      </c>
      <c r="D69" s="17" t="n">
        <v>73.2</v>
      </c>
      <c r="E69" s="17" t="n">
        <v>1</v>
      </c>
    </row>
    <row r="70" customFormat="false" ht="15" hidden="false" customHeight="false" outlineLevel="0" collapsed="false">
      <c r="A70" s="14"/>
      <c r="B70" s="14" t="s">
        <v>1449</v>
      </c>
      <c r="C70" s="14" t="s">
        <v>1450</v>
      </c>
      <c r="D70" s="17" t="n">
        <v>73.2</v>
      </c>
      <c r="E70" s="17" t="n">
        <v>1</v>
      </c>
    </row>
    <row r="71" customFormat="false" ht="15" hidden="false" customHeight="false" outlineLevel="0" collapsed="false">
      <c r="A71" s="14"/>
      <c r="B71" s="14" t="s">
        <v>1390</v>
      </c>
      <c r="C71" s="14" t="s">
        <v>1451</v>
      </c>
      <c r="D71" s="17" t="n">
        <v>72.6</v>
      </c>
      <c r="E71" s="17" t="n">
        <v>1</v>
      </c>
    </row>
    <row r="72" customFormat="false" ht="15" hidden="false" customHeight="false" outlineLevel="0" collapsed="false">
      <c r="A72" s="14"/>
      <c r="B72" s="14" t="s">
        <v>1452</v>
      </c>
      <c r="C72" s="14" t="s">
        <v>1453</v>
      </c>
      <c r="D72" s="17" t="n">
        <v>69.4</v>
      </c>
      <c r="E72" s="17" t="n">
        <v>1</v>
      </c>
    </row>
    <row r="73" customFormat="false" ht="15" hidden="false" customHeight="false" outlineLevel="0" collapsed="false">
      <c r="A73" s="14"/>
      <c r="B73" s="14" t="s">
        <v>1454</v>
      </c>
      <c r="C73" s="14" t="s">
        <v>1455</v>
      </c>
      <c r="D73" s="17" t="n">
        <v>68.2</v>
      </c>
      <c r="E73" s="17" t="n">
        <v>1</v>
      </c>
    </row>
    <row r="74" customFormat="false" ht="15" hidden="false" customHeight="false" outlineLevel="0" collapsed="false">
      <c r="A74" s="14"/>
      <c r="B74" s="14" t="s">
        <v>1456</v>
      </c>
      <c r="C74" s="14" t="s">
        <v>1457</v>
      </c>
      <c r="D74" s="17" t="n">
        <v>66.7</v>
      </c>
      <c r="E74" s="17" t="n">
        <v>2</v>
      </c>
    </row>
    <row r="75" customFormat="false" ht="15" hidden="false" customHeight="false" outlineLevel="0" collapsed="false">
      <c r="A75" s="14"/>
      <c r="B75" s="14" t="s">
        <v>1458</v>
      </c>
      <c r="C75" s="14" t="s">
        <v>1459</v>
      </c>
      <c r="D75" s="17" t="n">
        <v>60.4</v>
      </c>
      <c r="E75" s="17" t="n">
        <v>1</v>
      </c>
    </row>
    <row r="76" customFormat="false" ht="15" hidden="false" customHeight="false" outlineLevel="0" collapsed="false">
      <c r="A76" s="14"/>
      <c r="B76" s="14" t="s">
        <v>1460</v>
      </c>
      <c r="C76" s="14" t="s">
        <v>1461</v>
      </c>
      <c r="D76" s="17" t="n">
        <v>55.3</v>
      </c>
      <c r="E76" s="17" t="n">
        <v>2</v>
      </c>
    </row>
    <row r="77" customFormat="false" ht="15" hidden="false" customHeight="false" outlineLevel="0" collapsed="false">
      <c r="A77" s="23" t="s">
        <v>157</v>
      </c>
      <c r="B77" s="23"/>
      <c r="C77" s="23" t="s">
        <v>1327</v>
      </c>
      <c r="D77" s="23" t="s">
        <v>1462</v>
      </c>
      <c r="E77" s="23"/>
    </row>
    <row r="78" customFormat="false" ht="15" hidden="false" customHeight="false" outlineLevel="0" collapsed="false">
      <c r="A78" s="14"/>
      <c r="B78" s="14" t="s">
        <v>1463</v>
      </c>
      <c r="C78" s="14" t="s">
        <v>1464</v>
      </c>
      <c r="D78" s="17" t="n">
        <v>83.8</v>
      </c>
      <c r="E78" s="17" t="n">
        <v>1</v>
      </c>
    </row>
    <row r="79" customFormat="false" ht="15" hidden="false" customHeight="false" outlineLevel="0" collapsed="false">
      <c r="A79" s="14"/>
      <c r="B79" s="14" t="s">
        <v>1465</v>
      </c>
      <c r="C79" s="14" t="s">
        <v>1466</v>
      </c>
      <c r="D79" s="17" t="n">
        <v>79.7</v>
      </c>
      <c r="E79" s="17" t="n">
        <v>2</v>
      </c>
    </row>
    <row r="80" customFormat="false" ht="15" hidden="false" customHeight="false" outlineLevel="0" collapsed="false">
      <c r="A80" s="14"/>
      <c r="B80" s="14" t="s">
        <v>1467</v>
      </c>
      <c r="C80" s="14" t="s">
        <v>1468</v>
      </c>
      <c r="D80" s="17" t="n">
        <v>75.7</v>
      </c>
      <c r="E80" s="17" t="n">
        <v>4</v>
      </c>
    </row>
    <row r="81" customFormat="false" ht="15" hidden="false" customHeight="false" outlineLevel="0" collapsed="false">
      <c r="A81" s="14"/>
      <c r="B81" s="14" t="s">
        <v>1333</v>
      </c>
      <c r="C81" s="14" t="s">
        <v>1469</v>
      </c>
      <c r="D81" s="17" t="n">
        <v>75.4</v>
      </c>
      <c r="E81" s="17" t="n">
        <v>1</v>
      </c>
    </row>
    <row r="82" customFormat="false" ht="15" hidden="false" customHeight="false" outlineLevel="0" collapsed="false">
      <c r="A82" s="14"/>
      <c r="B82" s="14" t="s">
        <v>1470</v>
      </c>
      <c r="C82" s="14" t="s">
        <v>1471</v>
      </c>
      <c r="D82" s="17" t="n">
        <v>73.3</v>
      </c>
      <c r="E82" s="17" t="n">
        <v>2</v>
      </c>
    </row>
    <row r="83" customFormat="false" ht="15" hidden="false" customHeight="false" outlineLevel="0" collapsed="false">
      <c r="A83" s="14"/>
      <c r="B83" s="14" t="s">
        <v>1472</v>
      </c>
      <c r="C83" s="14" t="s">
        <v>1473</v>
      </c>
      <c r="D83" s="17" t="n">
        <v>70.8</v>
      </c>
      <c r="E83" s="17" t="n">
        <v>3</v>
      </c>
    </row>
    <row r="84" customFormat="false" ht="15" hidden="false" customHeight="false" outlineLevel="0" collapsed="false">
      <c r="A84" s="14"/>
      <c r="B84" s="14" t="s">
        <v>1474</v>
      </c>
      <c r="C84" s="14" t="s">
        <v>1475</v>
      </c>
      <c r="D84" s="17" t="n">
        <v>70.7</v>
      </c>
      <c r="E84" s="17" t="n">
        <v>2</v>
      </c>
    </row>
    <row r="85" customFormat="false" ht="15" hidden="false" customHeight="false" outlineLevel="0" collapsed="false">
      <c r="A85" s="14"/>
      <c r="B85" s="14" t="s">
        <v>1476</v>
      </c>
      <c r="C85" s="14" t="s">
        <v>1477</v>
      </c>
      <c r="D85" s="17" t="n">
        <v>70.3</v>
      </c>
      <c r="E85" s="17" t="n">
        <v>2</v>
      </c>
    </row>
    <row r="86" customFormat="false" ht="15" hidden="false" customHeight="false" outlineLevel="0" collapsed="false">
      <c r="A86" s="14"/>
      <c r="B86" s="14" t="s">
        <v>1478</v>
      </c>
      <c r="C86" s="14" t="s">
        <v>1479</v>
      </c>
      <c r="D86" s="17" t="n">
        <v>70.2</v>
      </c>
      <c r="E86" s="17" t="n">
        <v>3</v>
      </c>
    </row>
    <row r="87" customFormat="false" ht="15" hidden="false" customHeight="false" outlineLevel="0" collapsed="false">
      <c r="A87" s="14"/>
      <c r="B87" s="14" t="s">
        <v>1480</v>
      </c>
      <c r="C87" s="14" t="s">
        <v>1481</v>
      </c>
      <c r="D87" s="17" t="n">
        <v>69.6</v>
      </c>
      <c r="E87" s="17" t="n">
        <v>3</v>
      </c>
    </row>
    <row r="88" customFormat="false" ht="15" hidden="false" customHeight="false" outlineLevel="0" collapsed="false">
      <c r="A88" s="14"/>
      <c r="B88" s="14" t="s">
        <v>1366</v>
      </c>
      <c r="C88" s="14" t="s">
        <v>1482</v>
      </c>
      <c r="D88" s="17" t="n">
        <v>67.9</v>
      </c>
      <c r="E88" s="17" t="n">
        <v>2</v>
      </c>
    </row>
    <row r="89" customFormat="false" ht="15" hidden="false" customHeight="false" outlineLevel="0" collapsed="false">
      <c r="A89" s="14"/>
      <c r="B89" s="14" t="s">
        <v>1483</v>
      </c>
      <c r="C89" s="14" t="s">
        <v>1484</v>
      </c>
      <c r="D89" s="17" t="n">
        <v>65.9</v>
      </c>
      <c r="E89" s="17" t="n">
        <v>4</v>
      </c>
    </row>
    <row r="90" customFormat="false" ht="15" hidden="false" customHeight="false" outlineLevel="0" collapsed="false">
      <c r="A90" s="14"/>
      <c r="B90" s="14" t="s">
        <v>1485</v>
      </c>
      <c r="C90" s="14" t="s">
        <v>1486</v>
      </c>
      <c r="D90" s="17" t="n">
        <v>64.7</v>
      </c>
      <c r="E90" s="17" t="n">
        <v>4</v>
      </c>
    </row>
    <row r="91" customFormat="false" ht="15" hidden="false" customHeight="false" outlineLevel="0" collapsed="false">
      <c r="A91" s="14"/>
      <c r="B91" s="14" t="s">
        <v>1487</v>
      </c>
      <c r="C91" s="14" t="s">
        <v>1488</v>
      </c>
      <c r="D91" s="17" t="n">
        <v>63.3</v>
      </c>
      <c r="E91" s="17" t="n">
        <v>4</v>
      </c>
    </row>
    <row r="92" customFormat="false" ht="15" hidden="false" customHeight="false" outlineLevel="0" collapsed="false">
      <c r="A92" s="23" t="s">
        <v>114</v>
      </c>
      <c r="B92" s="23"/>
      <c r="C92" s="23" t="s">
        <v>1327</v>
      </c>
      <c r="D92" s="23" t="s">
        <v>1489</v>
      </c>
      <c r="E92" s="23"/>
    </row>
    <row r="93" customFormat="false" ht="15" hidden="false" customHeight="false" outlineLevel="0" collapsed="false">
      <c r="A93" s="14"/>
      <c r="B93" s="14" t="s">
        <v>1490</v>
      </c>
      <c r="C93" s="14" t="s">
        <v>1491</v>
      </c>
      <c r="D93" s="17" t="n">
        <v>84.8</v>
      </c>
      <c r="E93" s="17" t="n">
        <v>3</v>
      </c>
    </row>
    <row r="94" customFormat="false" ht="15" hidden="false" customHeight="false" outlineLevel="0" collapsed="false">
      <c r="A94" s="14"/>
      <c r="B94" s="14" t="s">
        <v>1492</v>
      </c>
      <c r="C94" s="14" t="s">
        <v>1493</v>
      </c>
      <c r="D94" s="17" t="n">
        <v>82.9</v>
      </c>
      <c r="E94" s="17" t="n">
        <v>2</v>
      </c>
    </row>
    <row r="95" customFormat="false" ht="15" hidden="false" customHeight="false" outlineLevel="0" collapsed="false">
      <c r="A95" s="14"/>
      <c r="B95" s="14" t="s">
        <v>1494</v>
      </c>
      <c r="C95" s="14" t="s">
        <v>1495</v>
      </c>
      <c r="D95" s="17" t="n">
        <v>80.6</v>
      </c>
      <c r="E95" s="17" t="n">
        <v>3</v>
      </c>
    </row>
    <row r="96" customFormat="false" ht="15" hidden="false" customHeight="false" outlineLevel="0" collapsed="false">
      <c r="A96" s="14"/>
      <c r="B96" s="14" t="s">
        <v>1496</v>
      </c>
      <c r="C96" s="14" t="s">
        <v>1497</v>
      </c>
      <c r="D96" s="17" t="n">
        <v>77.5</v>
      </c>
      <c r="E96" s="17" t="n">
        <v>2</v>
      </c>
    </row>
    <row r="97" customFormat="false" ht="15" hidden="false" customHeight="false" outlineLevel="0" collapsed="false">
      <c r="A97" s="14"/>
      <c r="B97" s="14" t="s">
        <v>1498</v>
      </c>
      <c r="C97" s="14" t="s">
        <v>1499</v>
      </c>
      <c r="D97" s="17" t="n">
        <v>76.8</v>
      </c>
      <c r="E97" s="17" t="n">
        <v>3</v>
      </c>
    </row>
    <row r="98" customFormat="false" ht="15" hidden="false" customHeight="false" outlineLevel="0" collapsed="false">
      <c r="A98" s="14"/>
      <c r="B98" s="14" t="s">
        <v>1500</v>
      </c>
      <c r="C98" s="14" t="s">
        <v>1501</v>
      </c>
      <c r="D98" s="17" t="n">
        <v>73.1</v>
      </c>
      <c r="E98" s="17" t="n">
        <v>2</v>
      </c>
    </row>
    <row r="99" customFormat="false" ht="15" hidden="false" customHeight="false" outlineLevel="0" collapsed="false">
      <c r="A99" s="14"/>
      <c r="B99" s="14" t="s">
        <v>1502</v>
      </c>
      <c r="C99" s="14" t="s">
        <v>1503</v>
      </c>
      <c r="D99" s="17" t="n">
        <v>70.2</v>
      </c>
      <c r="E99" s="17" t="n">
        <v>3</v>
      </c>
    </row>
    <row r="100" customFormat="false" ht="15" hidden="false" customHeight="false" outlineLevel="0" collapsed="false">
      <c r="A100" s="14"/>
      <c r="B100" s="14" t="s">
        <v>1504</v>
      </c>
      <c r="C100" s="14" t="s">
        <v>1505</v>
      </c>
      <c r="D100" s="17" t="n">
        <v>69.6</v>
      </c>
      <c r="E100" s="17" t="n">
        <v>3</v>
      </c>
    </row>
    <row r="101" customFormat="false" ht="15" hidden="false" customHeight="false" outlineLevel="0" collapsed="false">
      <c r="A101" s="14"/>
      <c r="B101" s="14" t="s">
        <v>1506</v>
      </c>
      <c r="C101" s="14" t="s">
        <v>1507</v>
      </c>
      <c r="D101" s="17" t="n">
        <v>69.6</v>
      </c>
      <c r="E101" s="17" t="n">
        <v>3</v>
      </c>
    </row>
    <row r="102" customFormat="false" ht="15" hidden="false" customHeight="false" outlineLevel="0" collapsed="false">
      <c r="A102" s="14"/>
      <c r="B102" s="14" t="s">
        <v>1508</v>
      </c>
      <c r="C102" s="14" t="s">
        <v>1509</v>
      </c>
      <c r="D102" s="17" t="n">
        <v>68.4</v>
      </c>
      <c r="E102" s="17" t="n">
        <v>3</v>
      </c>
    </row>
    <row r="103" customFormat="false" ht="15" hidden="false" customHeight="false" outlineLevel="0" collapsed="false">
      <c r="A103" s="14"/>
      <c r="B103" s="14" t="s">
        <v>1510</v>
      </c>
      <c r="C103" s="14" t="s">
        <v>1511</v>
      </c>
      <c r="D103" s="17" t="n">
        <v>65.4</v>
      </c>
      <c r="E103" s="17" t="n">
        <v>1</v>
      </c>
    </row>
    <row r="104" customFormat="false" ht="15" hidden="false" customHeight="false" outlineLevel="0" collapsed="false">
      <c r="A104" s="14"/>
      <c r="B104" s="14" t="s">
        <v>1512</v>
      </c>
      <c r="C104" s="14" t="s">
        <v>1513</v>
      </c>
      <c r="D104" s="17" t="n">
        <v>65.3</v>
      </c>
      <c r="E104" s="17" t="n">
        <v>2</v>
      </c>
    </row>
    <row r="105" customFormat="false" ht="15" hidden="false" customHeight="false" outlineLevel="0" collapsed="false">
      <c r="A105" s="14"/>
      <c r="B105" s="14" t="s">
        <v>1329</v>
      </c>
      <c r="C105" s="14" t="s">
        <v>1514</v>
      </c>
      <c r="D105" s="17" t="n">
        <v>64.3</v>
      </c>
      <c r="E105" s="17" t="n">
        <v>2</v>
      </c>
    </row>
    <row r="106" customFormat="false" ht="15" hidden="false" customHeight="false" outlineLevel="0" collapsed="false">
      <c r="A106" s="14"/>
      <c r="B106" s="14" t="s">
        <v>1515</v>
      </c>
      <c r="C106" s="14" t="s">
        <v>1516</v>
      </c>
      <c r="D106" s="17" t="n">
        <v>48.1</v>
      </c>
      <c r="E106" s="17" t="n">
        <v>4</v>
      </c>
    </row>
    <row r="107" customFormat="false" ht="15" hidden="false" customHeight="false" outlineLevel="0" collapsed="false">
      <c r="A107" s="23" t="s">
        <v>121</v>
      </c>
      <c r="B107" s="23"/>
      <c r="C107" s="23" t="s">
        <v>1327</v>
      </c>
      <c r="D107" s="23" t="s">
        <v>1517</v>
      </c>
      <c r="E107" s="23"/>
    </row>
    <row r="108" customFormat="false" ht="15" hidden="false" customHeight="false" outlineLevel="0" collapsed="false">
      <c r="A108" s="14"/>
      <c r="B108" s="14" t="s">
        <v>1465</v>
      </c>
      <c r="C108" s="14" t="s">
        <v>1518</v>
      </c>
      <c r="D108" s="17" t="n">
        <v>84.7</v>
      </c>
      <c r="E108" s="17" t="n">
        <v>2</v>
      </c>
    </row>
    <row r="109" customFormat="false" ht="15" hidden="false" customHeight="false" outlineLevel="0" collapsed="false">
      <c r="A109" s="14"/>
      <c r="B109" s="14" t="s">
        <v>1519</v>
      </c>
      <c r="C109" s="14" t="s">
        <v>1520</v>
      </c>
      <c r="D109" s="17" t="n">
        <v>79.5</v>
      </c>
      <c r="E109" s="17" t="n">
        <v>4</v>
      </c>
    </row>
    <row r="110" customFormat="false" ht="15" hidden="false" customHeight="false" outlineLevel="0" collapsed="false">
      <c r="A110" s="14"/>
      <c r="B110" s="14" t="s">
        <v>1521</v>
      </c>
      <c r="C110" s="14" t="s">
        <v>1522</v>
      </c>
      <c r="D110" s="17" t="n">
        <v>77</v>
      </c>
      <c r="E110" s="17" t="n">
        <v>3</v>
      </c>
    </row>
    <row r="111" customFormat="false" ht="15" hidden="false" customHeight="false" outlineLevel="0" collapsed="false">
      <c r="A111" s="14"/>
      <c r="B111" s="14" t="s">
        <v>1523</v>
      </c>
      <c r="C111" s="14" t="s">
        <v>1524</v>
      </c>
      <c r="D111" s="17" t="n">
        <v>73.5</v>
      </c>
      <c r="E111" s="17" t="n">
        <v>2</v>
      </c>
    </row>
    <row r="112" customFormat="false" ht="15" hidden="false" customHeight="false" outlineLevel="0" collapsed="false">
      <c r="A112" s="14"/>
      <c r="B112" s="14" t="s">
        <v>1525</v>
      </c>
      <c r="C112" s="14" t="s">
        <v>1526</v>
      </c>
      <c r="D112" s="17" t="n">
        <v>73</v>
      </c>
      <c r="E112" s="17" t="n">
        <v>1</v>
      </c>
    </row>
    <row r="113" customFormat="false" ht="15" hidden="false" customHeight="false" outlineLevel="0" collapsed="false">
      <c r="A113" s="14"/>
      <c r="B113" s="14" t="s">
        <v>1527</v>
      </c>
      <c r="C113" s="14" t="s">
        <v>1528</v>
      </c>
      <c r="D113" s="17" t="n">
        <v>72.3</v>
      </c>
      <c r="E113" s="17" t="n">
        <v>2</v>
      </c>
    </row>
    <row r="114" customFormat="false" ht="15" hidden="false" customHeight="false" outlineLevel="0" collapsed="false">
      <c r="A114" s="14"/>
      <c r="B114" s="14" t="s">
        <v>1519</v>
      </c>
      <c r="C114" s="14" t="s">
        <v>1529</v>
      </c>
      <c r="D114" s="17" t="n">
        <v>71.4</v>
      </c>
      <c r="E114" s="17" t="n">
        <v>5</v>
      </c>
    </row>
    <row r="115" customFormat="false" ht="15" hidden="false" customHeight="false" outlineLevel="0" collapsed="false">
      <c r="A115" s="14"/>
      <c r="B115" s="14" t="s">
        <v>1530</v>
      </c>
      <c r="C115" s="14" t="s">
        <v>1531</v>
      </c>
      <c r="D115" s="17" t="n">
        <v>71.2</v>
      </c>
      <c r="E115" s="17" t="n">
        <v>3</v>
      </c>
    </row>
    <row r="116" customFormat="false" ht="15" hidden="false" customHeight="false" outlineLevel="0" collapsed="false">
      <c r="A116" s="14"/>
      <c r="B116" s="14" t="s">
        <v>1532</v>
      </c>
      <c r="C116" s="14" t="s">
        <v>1533</v>
      </c>
      <c r="D116" s="17" t="n">
        <v>71.1</v>
      </c>
      <c r="E116" s="17" t="n">
        <v>2</v>
      </c>
    </row>
    <row r="117" customFormat="false" ht="15" hidden="false" customHeight="false" outlineLevel="0" collapsed="false">
      <c r="A117" s="14"/>
      <c r="B117" s="14" t="s">
        <v>1534</v>
      </c>
      <c r="C117" s="14" t="s">
        <v>1535</v>
      </c>
      <c r="D117" s="17" t="n">
        <v>68.3</v>
      </c>
      <c r="E117" s="17" t="n">
        <v>2</v>
      </c>
    </row>
    <row r="118" customFormat="false" ht="15" hidden="false" customHeight="false" outlineLevel="0" collapsed="false">
      <c r="A118" s="14"/>
      <c r="B118" s="14" t="s">
        <v>1536</v>
      </c>
      <c r="C118" s="14" t="s">
        <v>1537</v>
      </c>
      <c r="D118" s="17" t="n">
        <v>66.4</v>
      </c>
      <c r="E118" s="17" t="n">
        <v>1</v>
      </c>
    </row>
    <row r="119" customFormat="false" ht="15" hidden="false" customHeight="false" outlineLevel="0" collapsed="false">
      <c r="A119" s="14"/>
      <c r="B119" s="14" t="s">
        <v>1538</v>
      </c>
      <c r="C119" s="14" t="s">
        <v>1539</v>
      </c>
      <c r="D119" s="17" t="n">
        <v>62.8</v>
      </c>
      <c r="E119" s="17" t="n">
        <v>3</v>
      </c>
    </row>
    <row r="120" customFormat="false" ht="15" hidden="false" customHeight="false" outlineLevel="0" collapsed="false">
      <c r="A120" s="14"/>
      <c r="B120" s="14" t="s">
        <v>1540</v>
      </c>
      <c r="C120" s="14" t="s">
        <v>1541</v>
      </c>
      <c r="D120" s="17" t="n">
        <v>60.2</v>
      </c>
      <c r="E120" s="17" t="n">
        <v>3</v>
      </c>
    </row>
    <row r="121" customFormat="false" ht="15" hidden="false" customHeight="false" outlineLevel="0" collapsed="false">
      <c r="A121" s="14"/>
      <c r="B121" s="14" t="s">
        <v>1542</v>
      </c>
      <c r="C121" s="14" t="s">
        <v>1543</v>
      </c>
      <c r="D121" s="17" t="n">
        <v>57.5</v>
      </c>
      <c r="E121" s="17" t="n">
        <v>2</v>
      </c>
    </row>
    <row r="122" customFormat="false" ht="15" hidden="false" customHeight="false" outlineLevel="0" collapsed="false">
      <c r="A122" s="23" t="s">
        <v>203</v>
      </c>
      <c r="B122" s="23"/>
      <c r="C122" s="23" t="s">
        <v>1327</v>
      </c>
      <c r="D122" s="23" t="s">
        <v>1544</v>
      </c>
      <c r="E122" s="23"/>
    </row>
    <row r="123" customFormat="false" ht="15" hidden="false" customHeight="false" outlineLevel="0" collapsed="false">
      <c r="A123" s="14"/>
      <c r="B123" s="14" t="s">
        <v>1545</v>
      </c>
      <c r="C123" s="14" t="s">
        <v>1546</v>
      </c>
      <c r="D123" s="17" t="n">
        <v>81.9</v>
      </c>
      <c r="E123" s="17" t="n">
        <v>2</v>
      </c>
    </row>
    <row r="124" customFormat="false" ht="15" hidden="false" customHeight="false" outlineLevel="0" collapsed="false">
      <c r="A124" s="14"/>
      <c r="B124" s="14" t="s">
        <v>1333</v>
      </c>
      <c r="C124" s="14" t="s">
        <v>1547</v>
      </c>
      <c r="D124" s="17" t="n">
        <v>81.6</v>
      </c>
      <c r="E124" s="17" t="n">
        <v>1</v>
      </c>
    </row>
    <row r="125" customFormat="false" ht="15" hidden="false" customHeight="false" outlineLevel="0" collapsed="false">
      <c r="A125" s="14"/>
      <c r="B125" s="14" t="s">
        <v>1548</v>
      </c>
      <c r="C125" s="14" t="s">
        <v>1549</v>
      </c>
      <c r="D125" s="17" t="n">
        <v>81</v>
      </c>
      <c r="E125" s="17" t="n">
        <v>1</v>
      </c>
    </row>
    <row r="126" customFormat="false" ht="15" hidden="false" customHeight="false" outlineLevel="0" collapsed="false">
      <c r="A126" s="14"/>
      <c r="B126" s="14" t="s">
        <v>1545</v>
      </c>
      <c r="C126" s="14" t="s">
        <v>1550</v>
      </c>
      <c r="D126" s="17" t="n">
        <v>77.5</v>
      </c>
      <c r="E126" s="17" t="n">
        <v>2</v>
      </c>
    </row>
    <row r="127" customFormat="false" ht="15" hidden="false" customHeight="false" outlineLevel="0" collapsed="false">
      <c r="A127" s="14"/>
      <c r="B127" s="14" t="s">
        <v>1551</v>
      </c>
      <c r="C127" s="14" t="s">
        <v>1552</v>
      </c>
      <c r="D127" s="17" t="n">
        <v>75.8</v>
      </c>
      <c r="E127" s="17" t="n">
        <v>1</v>
      </c>
    </row>
    <row r="128" customFormat="false" ht="15" hidden="false" customHeight="false" outlineLevel="0" collapsed="false">
      <c r="A128" s="14"/>
      <c r="B128" s="14" t="s">
        <v>1553</v>
      </c>
      <c r="C128" s="14" t="s">
        <v>1554</v>
      </c>
      <c r="D128" s="17" t="n">
        <v>73.3</v>
      </c>
      <c r="E128" s="17" t="n">
        <v>2</v>
      </c>
    </row>
    <row r="129" customFormat="false" ht="15" hidden="false" customHeight="false" outlineLevel="0" collapsed="false">
      <c r="A129" s="14"/>
      <c r="B129" s="14" t="s">
        <v>1555</v>
      </c>
      <c r="C129" s="14" t="s">
        <v>1556</v>
      </c>
      <c r="D129" s="17" t="n">
        <v>72.2</v>
      </c>
      <c r="E129" s="17" t="n">
        <v>1</v>
      </c>
    </row>
    <row r="130" customFormat="false" ht="15" hidden="false" customHeight="false" outlineLevel="0" collapsed="false">
      <c r="A130" s="14"/>
      <c r="B130" s="14" t="s">
        <v>1557</v>
      </c>
      <c r="C130" s="14" t="s">
        <v>1558</v>
      </c>
      <c r="D130" s="17" t="n">
        <v>71.8</v>
      </c>
      <c r="E130" s="17" t="n">
        <v>1</v>
      </c>
    </row>
    <row r="131" customFormat="false" ht="15" hidden="false" customHeight="false" outlineLevel="0" collapsed="false">
      <c r="A131" s="14"/>
      <c r="B131" s="14" t="s">
        <v>1559</v>
      </c>
      <c r="C131" s="14" t="s">
        <v>1560</v>
      </c>
      <c r="D131" s="17" t="n">
        <v>65.2</v>
      </c>
      <c r="E131" s="17" t="n">
        <v>3</v>
      </c>
    </row>
    <row r="132" customFormat="false" ht="15" hidden="false" customHeight="false" outlineLevel="0" collapsed="false">
      <c r="A132" s="14"/>
      <c r="B132" s="14" t="s">
        <v>1561</v>
      </c>
      <c r="C132" s="14" t="s">
        <v>1562</v>
      </c>
      <c r="D132" s="17" t="n">
        <v>64.6</v>
      </c>
      <c r="E132" s="17" t="n">
        <v>1</v>
      </c>
    </row>
    <row r="133" customFormat="false" ht="15" hidden="false" customHeight="false" outlineLevel="0" collapsed="false">
      <c r="A133" s="14"/>
      <c r="B133" s="14" t="s">
        <v>1563</v>
      </c>
      <c r="C133" s="14" t="s">
        <v>1564</v>
      </c>
      <c r="D133" s="17" t="n">
        <v>64.2</v>
      </c>
      <c r="E133" s="17" t="n">
        <v>1</v>
      </c>
    </row>
    <row r="134" customFormat="false" ht="15" hidden="false" customHeight="false" outlineLevel="0" collapsed="false">
      <c r="A134" s="14"/>
      <c r="B134" s="14" t="s">
        <v>1565</v>
      </c>
      <c r="C134" s="14" t="s">
        <v>1566</v>
      </c>
      <c r="D134" s="17" t="n">
        <v>62.1</v>
      </c>
      <c r="E134" s="17" t="n">
        <v>2</v>
      </c>
    </row>
    <row r="135" customFormat="false" ht="15" hidden="false" customHeight="false" outlineLevel="0" collapsed="false">
      <c r="A135" s="14"/>
      <c r="B135" s="14" t="s">
        <v>1368</v>
      </c>
      <c r="C135" s="14" t="s">
        <v>1567</v>
      </c>
      <c r="D135" s="17" t="n">
        <v>58.3</v>
      </c>
      <c r="E135" s="17" t="n">
        <v>2</v>
      </c>
    </row>
    <row r="136" customFormat="false" ht="15" hidden="false" customHeight="false" outlineLevel="0" collapsed="false">
      <c r="A136" s="14"/>
      <c r="B136" s="14" t="s">
        <v>1568</v>
      </c>
      <c r="C136" s="14" t="s">
        <v>1569</v>
      </c>
      <c r="D136" s="17" t="n">
        <v>57.8</v>
      </c>
      <c r="E136" s="17" t="n">
        <v>3</v>
      </c>
    </row>
    <row r="137" customFormat="false" ht="15" hidden="false" customHeight="false" outlineLevel="0" collapsed="false">
      <c r="A137" s="23" t="s">
        <v>175</v>
      </c>
      <c r="B137" s="23"/>
      <c r="C137" s="23" t="s">
        <v>1327</v>
      </c>
      <c r="D137" s="23" t="s">
        <v>1570</v>
      </c>
      <c r="E137" s="23"/>
    </row>
    <row r="138" customFormat="false" ht="15" hidden="false" customHeight="false" outlineLevel="0" collapsed="false">
      <c r="A138" s="14"/>
      <c r="B138" s="14" t="s">
        <v>1571</v>
      </c>
      <c r="C138" s="14" t="s">
        <v>1572</v>
      </c>
      <c r="D138" s="17" t="n">
        <v>82.8</v>
      </c>
      <c r="E138" s="17" t="n">
        <v>1</v>
      </c>
    </row>
    <row r="139" customFormat="false" ht="15" hidden="false" customHeight="false" outlineLevel="0" collapsed="false">
      <c r="A139" s="14"/>
      <c r="B139" s="14" t="s">
        <v>1573</v>
      </c>
      <c r="C139" s="14" t="s">
        <v>1574</v>
      </c>
      <c r="D139" s="17" t="n">
        <v>79.6</v>
      </c>
      <c r="E139" s="17" t="n">
        <v>3</v>
      </c>
    </row>
    <row r="140" customFormat="false" ht="15" hidden="false" customHeight="false" outlineLevel="0" collapsed="false">
      <c r="A140" s="14"/>
      <c r="B140" s="14" t="s">
        <v>1575</v>
      </c>
      <c r="C140" s="14" t="s">
        <v>1576</v>
      </c>
      <c r="D140" s="17" t="n">
        <v>76.4</v>
      </c>
      <c r="E140" s="17" t="n">
        <v>1</v>
      </c>
    </row>
    <row r="141" customFormat="false" ht="15" hidden="false" customHeight="false" outlineLevel="0" collapsed="false">
      <c r="A141" s="14"/>
      <c r="B141" s="14" t="s">
        <v>1577</v>
      </c>
      <c r="C141" s="14" t="s">
        <v>1578</v>
      </c>
      <c r="D141" s="17" t="n">
        <v>75.4</v>
      </c>
      <c r="E141" s="17" t="n">
        <v>1</v>
      </c>
    </row>
    <row r="142" customFormat="false" ht="15" hidden="false" customHeight="false" outlineLevel="0" collapsed="false">
      <c r="A142" s="14"/>
      <c r="B142" s="14" t="s">
        <v>1579</v>
      </c>
      <c r="C142" s="14" t="s">
        <v>1580</v>
      </c>
      <c r="D142" s="17" t="n">
        <v>74.4</v>
      </c>
      <c r="E142" s="17" t="n">
        <v>1</v>
      </c>
    </row>
    <row r="143" customFormat="false" ht="15" hidden="false" customHeight="false" outlineLevel="0" collapsed="false">
      <c r="A143" s="14"/>
      <c r="B143" s="14" t="s">
        <v>1374</v>
      </c>
      <c r="C143" s="14" t="s">
        <v>1581</v>
      </c>
      <c r="D143" s="17" t="n">
        <v>73.6</v>
      </c>
      <c r="E143" s="17" t="n">
        <v>1</v>
      </c>
    </row>
    <row r="144" customFormat="false" ht="15" hidden="false" customHeight="false" outlineLevel="0" collapsed="false">
      <c r="A144" s="14"/>
      <c r="B144" s="14" t="s">
        <v>1582</v>
      </c>
      <c r="C144" s="14" t="s">
        <v>1583</v>
      </c>
      <c r="D144" s="17" t="n">
        <v>69.6</v>
      </c>
      <c r="E144" s="17" t="n">
        <v>3</v>
      </c>
    </row>
    <row r="145" customFormat="false" ht="15" hidden="false" customHeight="false" outlineLevel="0" collapsed="false">
      <c r="A145" s="14"/>
      <c r="B145" s="14" t="s">
        <v>1584</v>
      </c>
      <c r="C145" s="14" t="s">
        <v>1585</v>
      </c>
      <c r="D145" s="17" t="n">
        <v>66.7</v>
      </c>
      <c r="E145" s="17" t="n">
        <v>2</v>
      </c>
    </row>
    <row r="146" customFormat="false" ht="15" hidden="false" customHeight="false" outlineLevel="0" collapsed="false">
      <c r="A146" s="14"/>
      <c r="B146" s="14" t="s">
        <v>1586</v>
      </c>
      <c r="C146" s="14" t="s">
        <v>1587</v>
      </c>
      <c r="D146" s="17" t="n">
        <v>66</v>
      </c>
      <c r="E146" s="17" t="n">
        <v>1</v>
      </c>
    </row>
    <row r="147" customFormat="false" ht="15" hidden="false" customHeight="false" outlineLevel="0" collapsed="false">
      <c r="A147" s="14"/>
      <c r="B147" s="14" t="s">
        <v>1378</v>
      </c>
      <c r="C147" s="14" t="s">
        <v>1588</v>
      </c>
      <c r="D147" s="17" t="n">
        <v>65.6</v>
      </c>
      <c r="E147" s="17" t="n">
        <v>3</v>
      </c>
    </row>
    <row r="148" customFormat="false" ht="15" hidden="false" customHeight="false" outlineLevel="0" collapsed="false">
      <c r="A148" s="14"/>
      <c r="B148" s="14" t="s">
        <v>1589</v>
      </c>
      <c r="C148" s="14" t="s">
        <v>1590</v>
      </c>
      <c r="D148" s="17" t="n">
        <v>64.9</v>
      </c>
      <c r="E148" s="17" t="n">
        <v>2</v>
      </c>
    </row>
    <row r="149" customFormat="false" ht="15" hidden="false" customHeight="false" outlineLevel="0" collapsed="false">
      <c r="A149" s="14"/>
      <c r="B149" s="14" t="s">
        <v>1591</v>
      </c>
      <c r="C149" s="14" t="s">
        <v>1592</v>
      </c>
      <c r="D149" s="17" t="n">
        <v>63.7</v>
      </c>
      <c r="E149" s="17" t="n">
        <v>2</v>
      </c>
    </row>
    <row r="150" customFormat="false" ht="15" hidden="false" customHeight="false" outlineLevel="0" collapsed="false">
      <c r="A150" s="14"/>
      <c r="B150" s="14" t="s">
        <v>1593</v>
      </c>
      <c r="C150" s="14" t="s">
        <v>1594</v>
      </c>
      <c r="D150" s="17" t="n">
        <v>61.6</v>
      </c>
      <c r="E150" s="17" t="n">
        <v>1</v>
      </c>
    </row>
    <row r="151" customFormat="false" ht="15" hidden="false" customHeight="false" outlineLevel="0" collapsed="false">
      <c r="A151" s="14"/>
      <c r="B151" s="14" t="s">
        <v>1595</v>
      </c>
      <c r="C151" s="14" t="s">
        <v>1596</v>
      </c>
      <c r="D151" s="17" t="n">
        <v>59.5</v>
      </c>
      <c r="E151" s="17" t="n">
        <v>2</v>
      </c>
    </row>
    <row r="152" customFormat="false" ht="15" hidden="false" customHeight="false" outlineLevel="0" collapsed="false">
      <c r="A152" s="23" t="s">
        <v>151</v>
      </c>
      <c r="B152" s="23"/>
      <c r="C152" s="23" t="s">
        <v>1327</v>
      </c>
      <c r="D152" s="23" t="s">
        <v>1570</v>
      </c>
      <c r="E152" s="23"/>
    </row>
    <row r="153" customFormat="false" ht="15" hidden="false" customHeight="false" outlineLevel="0" collapsed="false">
      <c r="A153" s="14"/>
      <c r="B153" s="14" t="s">
        <v>1443</v>
      </c>
      <c r="C153" s="14" t="s">
        <v>1597</v>
      </c>
      <c r="D153" s="17" t="n">
        <v>84</v>
      </c>
      <c r="E153" s="17" t="n">
        <v>1</v>
      </c>
    </row>
    <row r="154" customFormat="false" ht="15" hidden="false" customHeight="false" outlineLevel="0" collapsed="false">
      <c r="A154" s="14"/>
      <c r="B154" s="14" t="s">
        <v>1598</v>
      </c>
      <c r="C154" s="14" t="s">
        <v>1599</v>
      </c>
      <c r="D154" s="17" t="n">
        <v>81.4</v>
      </c>
      <c r="E154" s="17" t="n">
        <v>1</v>
      </c>
    </row>
    <row r="155" customFormat="false" ht="15" hidden="false" customHeight="false" outlineLevel="0" collapsed="false">
      <c r="A155" s="14"/>
      <c r="B155" s="14" t="s">
        <v>1600</v>
      </c>
      <c r="C155" s="14" t="s">
        <v>1601</v>
      </c>
      <c r="D155" s="17" t="n">
        <v>76.4</v>
      </c>
      <c r="E155" s="17" t="n">
        <v>1</v>
      </c>
    </row>
    <row r="156" customFormat="false" ht="15" hidden="false" customHeight="false" outlineLevel="0" collapsed="false">
      <c r="A156" s="14"/>
      <c r="B156" s="14" t="s">
        <v>1602</v>
      </c>
      <c r="C156" s="14" t="s">
        <v>1603</v>
      </c>
      <c r="D156" s="17" t="n">
        <v>76.2</v>
      </c>
      <c r="E156" s="17" t="n">
        <v>1</v>
      </c>
    </row>
    <row r="157" customFormat="false" ht="15" hidden="false" customHeight="false" outlineLevel="0" collapsed="false">
      <c r="A157" s="14"/>
      <c r="B157" s="14" t="s">
        <v>1604</v>
      </c>
      <c r="C157" s="14" t="s">
        <v>1605</v>
      </c>
      <c r="D157" s="17" t="n">
        <v>72.2</v>
      </c>
      <c r="E157" s="17" t="n">
        <v>1</v>
      </c>
    </row>
    <row r="158" customFormat="false" ht="15" hidden="false" customHeight="false" outlineLevel="0" collapsed="false">
      <c r="A158" s="14"/>
      <c r="B158" s="14" t="s">
        <v>1606</v>
      </c>
      <c r="C158" s="14" t="s">
        <v>1607</v>
      </c>
      <c r="D158" s="17" t="n">
        <v>70.8</v>
      </c>
      <c r="E158" s="17" t="n">
        <v>1</v>
      </c>
    </row>
    <row r="159" customFormat="false" ht="15" hidden="false" customHeight="false" outlineLevel="0" collapsed="false">
      <c r="A159" s="14"/>
      <c r="B159" s="14" t="s">
        <v>1608</v>
      </c>
      <c r="C159" s="14" t="s">
        <v>1609</v>
      </c>
      <c r="D159" s="17" t="n">
        <v>69.4</v>
      </c>
      <c r="E159" s="17" t="n">
        <v>1</v>
      </c>
    </row>
    <row r="160" customFormat="false" ht="15" hidden="false" customHeight="false" outlineLevel="0" collapsed="false">
      <c r="A160" s="14"/>
      <c r="B160" s="14" t="s">
        <v>1426</v>
      </c>
      <c r="C160" s="14" t="s">
        <v>1610</v>
      </c>
      <c r="D160" s="17" t="n">
        <v>69.2</v>
      </c>
      <c r="E160" s="17" t="n">
        <v>1</v>
      </c>
    </row>
    <row r="161" customFormat="false" ht="15" hidden="false" customHeight="false" outlineLevel="0" collapsed="false">
      <c r="A161" s="14"/>
      <c r="B161" s="14" t="s">
        <v>1508</v>
      </c>
      <c r="C161" s="14" t="s">
        <v>1611</v>
      </c>
      <c r="D161" s="17" t="n">
        <v>69.1</v>
      </c>
      <c r="E161" s="17" t="n">
        <v>2</v>
      </c>
    </row>
    <row r="162" customFormat="false" ht="15" hidden="false" customHeight="false" outlineLevel="0" collapsed="false">
      <c r="A162" s="14"/>
      <c r="B162" s="14" t="s">
        <v>1612</v>
      </c>
      <c r="C162" s="14" t="s">
        <v>1613</v>
      </c>
      <c r="D162" s="17" t="n">
        <v>68.4</v>
      </c>
      <c r="E162" s="17" t="n">
        <v>1</v>
      </c>
    </row>
    <row r="163" customFormat="false" ht="15" hidden="false" customHeight="false" outlineLevel="0" collapsed="false">
      <c r="A163" s="14"/>
      <c r="B163" s="14" t="s">
        <v>1614</v>
      </c>
      <c r="C163" s="14" t="s">
        <v>1615</v>
      </c>
      <c r="D163" s="17" t="n">
        <v>64.6</v>
      </c>
      <c r="E163" s="17" t="n">
        <v>1</v>
      </c>
    </row>
    <row r="164" customFormat="false" ht="15" hidden="false" customHeight="false" outlineLevel="0" collapsed="false">
      <c r="A164" s="14"/>
      <c r="B164" s="14" t="s">
        <v>1616</v>
      </c>
      <c r="C164" s="14" t="s">
        <v>1617</v>
      </c>
      <c r="D164" s="17" t="n">
        <v>61.4</v>
      </c>
      <c r="E164" s="17" t="n">
        <v>1</v>
      </c>
    </row>
    <row r="165" customFormat="false" ht="15" hidden="false" customHeight="false" outlineLevel="0" collapsed="false">
      <c r="A165" s="14"/>
      <c r="B165" s="14" t="s">
        <v>1347</v>
      </c>
      <c r="C165" s="14" t="s">
        <v>1618</v>
      </c>
      <c r="D165" s="17" t="n">
        <v>58.2</v>
      </c>
      <c r="E165" s="17" t="n">
        <v>1</v>
      </c>
    </row>
    <row r="166" customFormat="false" ht="15" hidden="false" customHeight="false" outlineLevel="0" collapsed="false">
      <c r="A166" s="14"/>
      <c r="B166" s="14" t="s">
        <v>1619</v>
      </c>
      <c r="C166" s="14" t="s">
        <v>1620</v>
      </c>
      <c r="D166" s="17" t="n">
        <v>58.2</v>
      </c>
      <c r="E166" s="17" t="n">
        <v>1</v>
      </c>
    </row>
    <row r="167" customFormat="false" ht="15" hidden="false" customHeight="false" outlineLevel="0" collapsed="false">
      <c r="A167" s="23" t="s">
        <v>127</v>
      </c>
      <c r="B167" s="23"/>
      <c r="C167" s="23" t="s">
        <v>1327</v>
      </c>
      <c r="D167" s="23" t="s">
        <v>1621</v>
      </c>
      <c r="E167" s="23"/>
    </row>
    <row r="168" customFormat="false" ht="15" hidden="false" customHeight="false" outlineLevel="0" collapsed="false">
      <c r="A168" s="14"/>
      <c r="B168" s="14" t="s">
        <v>1622</v>
      </c>
      <c r="C168" s="14" t="s">
        <v>1623</v>
      </c>
      <c r="D168" s="17" t="n">
        <v>84.5</v>
      </c>
      <c r="E168" s="17" t="n">
        <v>2</v>
      </c>
    </row>
    <row r="169" customFormat="false" ht="15" hidden="false" customHeight="false" outlineLevel="0" collapsed="false">
      <c r="A169" s="14"/>
      <c r="B169" s="14" t="s">
        <v>1624</v>
      </c>
      <c r="C169" s="14" t="s">
        <v>1625</v>
      </c>
      <c r="D169" s="17" t="n">
        <v>81.3</v>
      </c>
      <c r="E169" s="17" t="n">
        <v>2</v>
      </c>
    </row>
    <row r="170" customFormat="false" ht="15" hidden="false" customHeight="false" outlineLevel="0" collapsed="false">
      <c r="A170" s="14"/>
      <c r="B170" s="14" t="s">
        <v>1626</v>
      </c>
      <c r="C170" s="14" t="s">
        <v>1627</v>
      </c>
      <c r="D170" s="17" t="n">
        <v>79.1</v>
      </c>
      <c r="E170" s="17" t="n">
        <v>2</v>
      </c>
    </row>
    <row r="171" customFormat="false" ht="15" hidden="false" customHeight="false" outlineLevel="0" collapsed="false">
      <c r="A171" s="14"/>
      <c r="B171" s="14" t="s">
        <v>1622</v>
      </c>
      <c r="C171" s="14" t="s">
        <v>1628</v>
      </c>
      <c r="D171" s="17" t="n">
        <v>77</v>
      </c>
      <c r="E171" s="17" t="n">
        <v>1</v>
      </c>
    </row>
    <row r="172" customFormat="false" ht="15" hidden="false" customHeight="false" outlineLevel="0" collapsed="false">
      <c r="A172" s="14"/>
      <c r="B172" s="14" t="s">
        <v>1629</v>
      </c>
      <c r="C172" s="14" t="s">
        <v>1630</v>
      </c>
      <c r="D172" s="17" t="n">
        <v>72.7</v>
      </c>
      <c r="E172" s="17" t="n">
        <v>2</v>
      </c>
    </row>
    <row r="173" customFormat="false" ht="15" hidden="false" customHeight="false" outlineLevel="0" collapsed="false">
      <c r="A173" s="14"/>
      <c r="B173" s="14" t="s">
        <v>1631</v>
      </c>
      <c r="C173" s="14" t="s">
        <v>1632</v>
      </c>
      <c r="D173" s="17" t="n">
        <v>72.5</v>
      </c>
      <c r="E173" s="17" t="n">
        <v>2</v>
      </c>
    </row>
    <row r="174" customFormat="false" ht="15" hidden="false" customHeight="false" outlineLevel="0" collapsed="false">
      <c r="A174" s="14"/>
      <c r="B174" s="14" t="s">
        <v>1633</v>
      </c>
      <c r="C174" s="14" t="s">
        <v>1634</v>
      </c>
      <c r="D174" s="17" t="n">
        <v>67.8</v>
      </c>
      <c r="E174" s="17" t="n">
        <v>3</v>
      </c>
    </row>
    <row r="175" customFormat="false" ht="15" hidden="false" customHeight="false" outlineLevel="0" collapsed="false">
      <c r="A175" s="14"/>
      <c r="B175" s="14" t="s">
        <v>1622</v>
      </c>
      <c r="C175" s="14" t="s">
        <v>1635</v>
      </c>
      <c r="D175" s="17" t="n">
        <v>67.7</v>
      </c>
      <c r="E175" s="17" t="n">
        <v>2</v>
      </c>
    </row>
    <row r="176" customFormat="false" ht="15" hidden="false" customHeight="false" outlineLevel="0" collapsed="false">
      <c r="A176" s="14"/>
      <c r="B176" s="14" t="s">
        <v>1636</v>
      </c>
      <c r="C176" s="14" t="s">
        <v>1637</v>
      </c>
      <c r="D176" s="17" t="n">
        <v>66.8</v>
      </c>
      <c r="E176" s="17" t="n">
        <v>3</v>
      </c>
    </row>
    <row r="177" customFormat="false" ht="15" hidden="false" customHeight="false" outlineLevel="0" collapsed="false">
      <c r="A177" s="14"/>
      <c r="B177" s="14" t="s">
        <v>1638</v>
      </c>
      <c r="C177" s="14" t="s">
        <v>1639</v>
      </c>
      <c r="D177" s="17" t="n">
        <v>66.7</v>
      </c>
      <c r="E177" s="17" t="n">
        <v>2</v>
      </c>
    </row>
    <row r="178" customFormat="false" ht="15" hidden="false" customHeight="false" outlineLevel="0" collapsed="false">
      <c r="A178" s="14"/>
      <c r="B178" s="14" t="s">
        <v>1640</v>
      </c>
      <c r="C178" s="14" t="s">
        <v>1641</v>
      </c>
      <c r="D178" s="17" t="n">
        <v>64.5</v>
      </c>
      <c r="E178" s="17" t="n">
        <v>2</v>
      </c>
    </row>
    <row r="179" customFormat="false" ht="15" hidden="false" customHeight="false" outlineLevel="0" collapsed="false">
      <c r="A179" s="14"/>
      <c r="B179" s="14" t="s">
        <v>1642</v>
      </c>
      <c r="C179" s="14" t="s">
        <v>1643</v>
      </c>
      <c r="D179" s="17" t="n">
        <v>64.1</v>
      </c>
      <c r="E179" s="17" t="n">
        <v>2</v>
      </c>
    </row>
    <row r="180" customFormat="false" ht="15" hidden="false" customHeight="false" outlineLevel="0" collapsed="false">
      <c r="A180" s="14"/>
      <c r="B180" s="14" t="s">
        <v>1644</v>
      </c>
      <c r="C180" s="14" t="s">
        <v>1645</v>
      </c>
      <c r="D180" s="17" t="n">
        <v>61.6</v>
      </c>
      <c r="E180" s="17" t="n">
        <v>3</v>
      </c>
    </row>
    <row r="181" customFormat="false" ht="15" hidden="false" customHeight="false" outlineLevel="0" collapsed="false">
      <c r="A181" s="14"/>
      <c r="B181" s="14" t="s">
        <v>1646</v>
      </c>
      <c r="C181" s="14" t="s">
        <v>1647</v>
      </c>
      <c r="D181" s="17" t="n">
        <v>51.2</v>
      </c>
      <c r="E181" s="17" t="n">
        <v>5</v>
      </c>
    </row>
    <row r="182" customFormat="false" ht="15" hidden="false" customHeight="false" outlineLevel="0" collapsed="false">
      <c r="A182" s="23" t="s">
        <v>225</v>
      </c>
      <c r="B182" s="23"/>
      <c r="C182" s="23" t="s">
        <v>1327</v>
      </c>
      <c r="D182" s="23" t="s">
        <v>1648</v>
      </c>
      <c r="E182" s="23"/>
    </row>
    <row r="183" customFormat="false" ht="15" hidden="false" customHeight="false" outlineLevel="0" collapsed="false">
      <c r="A183" s="14"/>
      <c r="B183" s="14" t="s">
        <v>1649</v>
      </c>
      <c r="C183" s="14" t="s">
        <v>1650</v>
      </c>
      <c r="D183" s="17" t="n">
        <v>81.4</v>
      </c>
      <c r="E183" s="17" t="n">
        <v>3</v>
      </c>
    </row>
    <row r="184" customFormat="false" ht="15" hidden="false" customHeight="false" outlineLevel="0" collapsed="false">
      <c r="A184" s="14"/>
      <c r="B184" s="14" t="s">
        <v>1651</v>
      </c>
      <c r="C184" s="14" t="s">
        <v>1652</v>
      </c>
      <c r="D184" s="17" t="n">
        <v>76.8</v>
      </c>
      <c r="E184" s="17" t="n">
        <v>1</v>
      </c>
    </row>
    <row r="185" customFormat="false" ht="15" hidden="false" customHeight="false" outlineLevel="0" collapsed="false">
      <c r="A185" s="14"/>
      <c r="B185" s="14" t="s">
        <v>1653</v>
      </c>
      <c r="C185" s="14" t="s">
        <v>1654</v>
      </c>
      <c r="D185" s="17" t="n">
        <v>76.6</v>
      </c>
      <c r="E185" s="17" t="n">
        <v>1</v>
      </c>
    </row>
    <row r="186" customFormat="false" ht="15" hidden="false" customHeight="false" outlineLevel="0" collapsed="false">
      <c r="A186" s="14"/>
      <c r="B186" s="14" t="s">
        <v>1655</v>
      </c>
      <c r="C186" s="14" t="s">
        <v>1656</v>
      </c>
      <c r="D186" s="17" t="n">
        <v>75.2</v>
      </c>
      <c r="E186" s="17" t="n">
        <v>1</v>
      </c>
    </row>
    <row r="187" customFormat="false" ht="15" hidden="false" customHeight="false" outlineLevel="0" collapsed="false">
      <c r="A187" s="14"/>
      <c r="B187" s="14" t="s">
        <v>1657</v>
      </c>
      <c r="C187" s="14" t="s">
        <v>1658</v>
      </c>
      <c r="D187" s="17" t="n">
        <v>72</v>
      </c>
      <c r="E187" s="17" t="n">
        <v>1</v>
      </c>
    </row>
    <row r="188" customFormat="false" ht="15" hidden="false" customHeight="false" outlineLevel="0" collapsed="false">
      <c r="A188" s="14"/>
      <c r="B188" s="14" t="s">
        <v>1659</v>
      </c>
      <c r="C188" s="14" t="s">
        <v>1660</v>
      </c>
      <c r="D188" s="17" t="n">
        <v>71.4</v>
      </c>
      <c r="E188" s="17" t="n">
        <v>1</v>
      </c>
    </row>
    <row r="189" customFormat="false" ht="15" hidden="false" customHeight="false" outlineLevel="0" collapsed="false">
      <c r="A189" s="14"/>
      <c r="B189" s="14" t="s">
        <v>1661</v>
      </c>
      <c r="C189" s="14" t="s">
        <v>1662</v>
      </c>
      <c r="D189" s="17" t="n">
        <v>69.1</v>
      </c>
      <c r="E189" s="17" t="n">
        <v>2</v>
      </c>
    </row>
    <row r="190" customFormat="false" ht="15" hidden="false" customHeight="false" outlineLevel="0" collapsed="false">
      <c r="A190" s="14"/>
      <c r="B190" s="14" t="s">
        <v>1663</v>
      </c>
      <c r="C190" s="14" t="s">
        <v>1664</v>
      </c>
      <c r="D190" s="17" t="n">
        <v>68.6</v>
      </c>
      <c r="E190" s="17" t="n">
        <v>1</v>
      </c>
    </row>
    <row r="191" customFormat="false" ht="15" hidden="false" customHeight="false" outlineLevel="0" collapsed="false">
      <c r="A191" s="14"/>
      <c r="B191" s="14" t="s">
        <v>1665</v>
      </c>
      <c r="C191" s="14" t="s">
        <v>1666</v>
      </c>
      <c r="D191" s="17" t="n">
        <v>67.1</v>
      </c>
      <c r="E191" s="17" t="n">
        <v>2</v>
      </c>
    </row>
    <row r="192" customFormat="false" ht="15" hidden="false" customHeight="false" outlineLevel="0" collapsed="false">
      <c r="A192" s="14"/>
      <c r="B192" s="14" t="s">
        <v>1667</v>
      </c>
      <c r="C192" s="14" t="s">
        <v>1668</v>
      </c>
      <c r="D192" s="17" t="n">
        <v>66.6</v>
      </c>
      <c r="E192" s="17" t="n">
        <v>1</v>
      </c>
    </row>
    <row r="193" customFormat="false" ht="15" hidden="false" customHeight="false" outlineLevel="0" collapsed="false">
      <c r="A193" s="14"/>
      <c r="B193" s="14" t="s">
        <v>1669</v>
      </c>
      <c r="C193" s="14" t="s">
        <v>1670</v>
      </c>
      <c r="D193" s="17" t="n">
        <v>63.1</v>
      </c>
      <c r="E193" s="17" t="n">
        <v>2</v>
      </c>
    </row>
    <row r="194" customFormat="false" ht="15" hidden="false" customHeight="false" outlineLevel="0" collapsed="false">
      <c r="A194" s="14"/>
      <c r="B194" s="14" t="s">
        <v>1671</v>
      </c>
      <c r="C194" s="14" t="s">
        <v>1672</v>
      </c>
      <c r="D194" s="17" t="n">
        <v>62.2</v>
      </c>
      <c r="E194" s="17" t="n">
        <v>1</v>
      </c>
    </row>
    <row r="195" customFormat="false" ht="15" hidden="false" customHeight="false" outlineLevel="0" collapsed="false">
      <c r="A195" s="14"/>
      <c r="B195" s="14" t="s">
        <v>1673</v>
      </c>
      <c r="C195" s="14" t="s">
        <v>1674</v>
      </c>
      <c r="D195" s="17" t="n">
        <v>60.6</v>
      </c>
      <c r="E195" s="17" t="n">
        <v>1</v>
      </c>
    </row>
    <row r="196" customFormat="false" ht="15" hidden="false" customHeight="false" outlineLevel="0" collapsed="false">
      <c r="A196" s="14"/>
      <c r="B196" s="14" t="s">
        <v>1675</v>
      </c>
      <c r="C196" s="14" t="s">
        <v>1676</v>
      </c>
      <c r="D196" s="17" t="n">
        <v>57.2</v>
      </c>
      <c r="E196" s="17" t="n">
        <v>1</v>
      </c>
    </row>
    <row r="197" customFormat="false" ht="15" hidden="false" customHeight="false" outlineLevel="0" collapsed="false">
      <c r="A197" s="23" t="s">
        <v>344</v>
      </c>
      <c r="B197" s="23"/>
      <c r="C197" s="23" t="s">
        <v>1327</v>
      </c>
      <c r="D197" s="23" t="s">
        <v>1677</v>
      </c>
      <c r="E197" s="23"/>
    </row>
    <row r="198" customFormat="false" ht="15" hidden="false" customHeight="false" outlineLevel="0" collapsed="false">
      <c r="A198" s="14"/>
      <c r="B198" s="14" t="s">
        <v>1678</v>
      </c>
      <c r="C198" s="14" t="s">
        <v>1679</v>
      </c>
      <c r="D198" s="17" t="n">
        <v>77.2</v>
      </c>
      <c r="E198" s="17" t="n">
        <v>1</v>
      </c>
    </row>
    <row r="199" customFormat="false" ht="15" hidden="false" customHeight="false" outlineLevel="0" collapsed="false">
      <c r="A199" s="14"/>
      <c r="B199" s="14" t="s">
        <v>1378</v>
      </c>
      <c r="C199" s="14" t="s">
        <v>1680</v>
      </c>
      <c r="D199" s="17" t="n">
        <v>75.8</v>
      </c>
      <c r="E199" s="17" t="n">
        <v>3</v>
      </c>
    </row>
    <row r="200" customFormat="false" ht="15" hidden="false" customHeight="false" outlineLevel="0" collapsed="false">
      <c r="A200" s="14"/>
      <c r="B200" s="14" t="s">
        <v>1681</v>
      </c>
      <c r="C200" s="14" t="s">
        <v>1682</v>
      </c>
      <c r="D200" s="17" t="n">
        <v>73.2</v>
      </c>
      <c r="E200" s="17" t="n">
        <v>3</v>
      </c>
    </row>
    <row r="201" customFormat="false" ht="15" hidden="false" customHeight="false" outlineLevel="0" collapsed="false">
      <c r="A201" s="14"/>
      <c r="B201" s="14" t="s">
        <v>1683</v>
      </c>
      <c r="C201" s="14" t="s">
        <v>1684</v>
      </c>
      <c r="D201" s="17" t="n">
        <v>71.5</v>
      </c>
      <c r="E201" s="17" t="n">
        <v>2</v>
      </c>
    </row>
    <row r="202" customFormat="false" ht="15" hidden="false" customHeight="false" outlineLevel="0" collapsed="false">
      <c r="A202" s="14"/>
      <c r="B202" s="14" t="s">
        <v>1685</v>
      </c>
      <c r="C202" s="14" t="s">
        <v>1686</v>
      </c>
      <c r="D202" s="17" t="n">
        <v>69.9</v>
      </c>
      <c r="E202" s="17" t="n">
        <v>2</v>
      </c>
    </row>
    <row r="203" customFormat="false" ht="15" hidden="false" customHeight="false" outlineLevel="0" collapsed="false">
      <c r="A203" s="14"/>
      <c r="B203" s="14" t="s">
        <v>1687</v>
      </c>
      <c r="C203" s="14" t="s">
        <v>1688</v>
      </c>
      <c r="D203" s="17" t="n">
        <v>69.4</v>
      </c>
      <c r="E203" s="17" t="n">
        <v>1</v>
      </c>
    </row>
    <row r="204" customFormat="false" ht="15" hidden="false" customHeight="false" outlineLevel="0" collapsed="false">
      <c r="A204" s="14"/>
      <c r="B204" s="14" t="s">
        <v>1681</v>
      </c>
      <c r="C204" s="14" t="s">
        <v>1689</v>
      </c>
      <c r="D204" s="17" t="n">
        <v>67.6</v>
      </c>
      <c r="E204" s="17" t="n">
        <v>3</v>
      </c>
    </row>
    <row r="205" customFormat="false" ht="15" hidden="false" customHeight="false" outlineLevel="0" collapsed="false">
      <c r="A205" s="14"/>
      <c r="B205" s="14" t="s">
        <v>1378</v>
      </c>
      <c r="C205" s="14" t="s">
        <v>1690</v>
      </c>
      <c r="D205" s="17" t="n">
        <v>67.4</v>
      </c>
      <c r="E205" s="17" t="n">
        <v>3</v>
      </c>
    </row>
    <row r="206" customFormat="false" ht="15" hidden="false" customHeight="false" outlineLevel="0" collapsed="false">
      <c r="A206" s="14"/>
      <c r="B206" s="14" t="s">
        <v>1691</v>
      </c>
      <c r="C206" s="14" t="s">
        <v>1692</v>
      </c>
      <c r="D206" s="17" t="n">
        <v>67</v>
      </c>
      <c r="E206" s="17" t="n">
        <v>3</v>
      </c>
    </row>
    <row r="207" customFormat="false" ht="15" hidden="false" customHeight="false" outlineLevel="0" collapsed="false">
      <c r="A207" s="14"/>
      <c r="B207" s="14" t="s">
        <v>1534</v>
      </c>
      <c r="C207" s="14" t="s">
        <v>1693</v>
      </c>
      <c r="D207" s="17" t="n">
        <v>66.5</v>
      </c>
      <c r="E207" s="17" t="n">
        <v>2</v>
      </c>
    </row>
    <row r="208" customFormat="false" ht="15" hidden="false" customHeight="false" outlineLevel="0" collapsed="false">
      <c r="A208" s="14"/>
      <c r="B208" s="14" t="s">
        <v>1694</v>
      </c>
      <c r="C208" s="14" t="s">
        <v>1695</v>
      </c>
      <c r="D208" s="17" t="n">
        <v>64.6</v>
      </c>
      <c r="E208" s="17" t="n">
        <v>1</v>
      </c>
    </row>
    <row r="209" customFormat="false" ht="15" hidden="false" customHeight="false" outlineLevel="0" collapsed="false">
      <c r="A209" s="14"/>
      <c r="B209" s="14" t="s">
        <v>1696</v>
      </c>
      <c r="C209" s="14" t="s">
        <v>1697</v>
      </c>
      <c r="D209" s="17" t="n">
        <v>63.3</v>
      </c>
      <c r="E209" s="17" t="n">
        <v>2</v>
      </c>
    </row>
    <row r="210" customFormat="false" ht="15" hidden="false" customHeight="false" outlineLevel="0" collapsed="false">
      <c r="A210" s="14"/>
      <c r="B210" s="14" t="s">
        <v>1698</v>
      </c>
      <c r="C210" s="14" t="s">
        <v>1699</v>
      </c>
      <c r="D210" s="17" t="n">
        <v>57.3</v>
      </c>
      <c r="E210" s="17" t="n">
        <v>2</v>
      </c>
    </row>
    <row r="211" customFormat="false" ht="15" hidden="false" customHeight="false" outlineLevel="0" collapsed="false">
      <c r="A211" s="14"/>
      <c r="B211" s="14" t="s">
        <v>1700</v>
      </c>
      <c r="C211" s="14" t="s">
        <v>1701</v>
      </c>
      <c r="D211" s="17" t="n">
        <v>52.5</v>
      </c>
      <c r="E211" s="17" t="n">
        <v>4</v>
      </c>
    </row>
    <row r="212" customFormat="false" ht="15" hidden="false" customHeight="false" outlineLevel="0" collapsed="false">
      <c r="A212" s="23" t="s">
        <v>191</v>
      </c>
      <c r="B212" s="23"/>
      <c r="C212" s="23" t="s">
        <v>1327</v>
      </c>
      <c r="D212" s="23" t="s">
        <v>1702</v>
      </c>
      <c r="E212" s="23"/>
    </row>
    <row r="213" customFormat="false" ht="15" hidden="false" customHeight="false" outlineLevel="0" collapsed="false">
      <c r="A213" s="14"/>
      <c r="B213" s="14" t="s">
        <v>1703</v>
      </c>
      <c r="C213" s="14" t="s">
        <v>1704</v>
      </c>
      <c r="D213" s="17" t="n">
        <v>82</v>
      </c>
      <c r="E213" s="17" t="n">
        <v>3</v>
      </c>
    </row>
    <row r="214" customFormat="false" ht="15" hidden="false" customHeight="false" outlineLevel="0" collapsed="false">
      <c r="A214" s="14"/>
      <c r="B214" s="14" t="s">
        <v>1703</v>
      </c>
      <c r="C214" s="14" t="s">
        <v>1705</v>
      </c>
      <c r="D214" s="17" t="n">
        <v>80.8</v>
      </c>
      <c r="E214" s="17" t="n">
        <v>3</v>
      </c>
    </row>
    <row r="215" customFormat="false" ht="15" hidden="false" customHeight="false" outlineLevel="0" collapsed="false">
      <c r="A215" s="14"/>
      <c r="B215" s="14" t="s">
        <v>1706</v>
      </c>
      <c r="C215" s="14" t="s">
        <v>1707</v>
      </c>
      <c r="D215" s="17" t="n">
        <v>70.9</v>
      </c>
      <c r="E215" s="17" t="n">
        <v>2</v>
      </c>
    </row>
    <row r="216" customFormat="false" ht="15" hidden="false" customHeight="false" outlineLevel="0" collapsed="false">
      <c r="A216" s="14"/>
      <c r="B216" s="14" t="s">
        <v>1708</v>
      </c>
      <c r="C216" s="14" t="s">
        <v>1709</v>
      </c>
      <c r="D216" s="17" t="n">
        <v>70.5</v>
      </c>
      <c r="E216" s="17" t="n">
        <v>2</v>
      </c>
    </row>
    <row r="217" customFormat="false" ht="15" hidden="false" customHeight="false" outlineLevel="0" collapsed="false">
      <c r="A217" s="14"/>
      <c r="B217" s="14" t="s">
        <v>1710</v>
      </c>
      <c r="C217" s="14" t="s">
        <v>1711</v>
      </c>
      <c r="D217" s="17" t="n">
        <v>69.6</v>
      </c>
      <c r="E217" s="17" t="n">
        <v>3</v>
      </c>
    </row>
    <row r="218" customFormat="false" ht="15" hidden="false" customHeight="false" outlineLevel="0" collapsed="false">
      <c r="A218" s="14"/>
      <c r="B218" s="14" t="s">
        <v>1712</v>
      </c>
      <c r="C218" s="14" t="s">
        <v>1713</v>
      </c>
      <c r="D218" s="17" t="n">
        <v>68.9</v>
      </c>
      <c r="E218" s="17" t="n">
        <v>2</v>
      </c>
    </row>
    <row r="219" customFormat="false" ht="15" hidden="false" customHeight="false" outlineLevel="0" collapsed="false">
      <c r="A219" s="14"/>
      <c r="B219" s="14" t="s">
        <v>1714</v>
      </c>
      <c r="C219" s="14" t="s">
        <v>1715</v>
      </c>
      <c r="D219" s="17" t="n">
        <v>68</v>
      </c>
      <c r="E219" s="17" t="n">
        <v>3</v>
      </c>
    </row>
    <row r="220" customFormat="false" ht="15" hidden="false" customHeight="false" outlineLevel="0" collapsed="false">
      <c r="A220" s="14"/>
      <c r="B220" s="14" t="s">
        <v>1712</v>
      </c>
      <c r="C220" s="14" t="s">
        <v>1716</v>
      </c>
      <c r="D220" s="17" t="n">
        <v>62.8</v>
      </c>
      <c r="E220" s="17" t="n">
        <v>3</v>
      </c>
    </row>
    <row r="221" customFormat="false" ht="15" hidden="false" customHeight="false" outlineLevel="0" collapsed="false">
      <c r="A221" s="14"/>
      <c r="B221" s="14" t="s">
        <v>1712</v>
      </c>
      <c r="C221" s="14" t="s">
        <v>1717</v>
      </c>
      <c r="D221" s="17" t="n">
        <v>61.3</v>
      </c>
      <c r="E221" s="17" t="n">
        <v>2</v>
      </c>
    </row>
    <row r="222" customFormat="false" ht="15" hidden="false" customHeight="false" outlineLevel="0" collapsed="false">
      <c r="A222" s="14"/>
      <c r="B222" s="14" t="s">
        <v>1718</v>
      </c>
      <c r="C222" s="14" t="s">
        <v>1719</v>
      </c>
      <c r="D222" s="17" t="n">
        <v>61.3</v>
      </c>
      <c r="E222" s="17" t="n">
        <v>4</v>
      </c>
    </row>
    <row r="223" customFormat="false" ht="15" hidden="false" customHeight="false" outlineLevel="0" collapsed="false">
      <c r="A223" s="14"/>
      <c r="B223" s="14" t="s">
        <v>1527</v>
      </c>
      <c r="C223" s="14" t="s">
        <v>1720</v>
      </c>
      <c r="D223" s="17" t="n">
        <v>61.2</v>
      </c>
      <c r="E223" s="17" t="n">
        <v>3</v>
      </c>
    </row>
    <row r="224" customFormat="false" ht="15" hidden="false" customHeight="false" outlineLevel="0" collapsed="false">
      <c r="A224" s="14"/>
      <c r="B224" s="14" t="s">
        <v>1721</v>
      </c>
      <c r="C224" s="14" t="s">
        <v>1722</v>
      </c>
      <c r="D224" s="17" t="n">
        <v>61.1</v>
      </c>
      <c r="E224" s="17" t="n">
        <v>4</v>
      </c>
    </row>
    <row r="225" customFormat="false" ht="15" hidden="false" customHeight="false" outlineLevel="0" collapsed="false">
      <c r="A225" s="14"/>
      <c r="B225" s="14" t="s">
        <v>1723</v>
      </c>
      <c r="C225" s="14" t="s">
        <v>1724</v>
      </c>
      <c r="D225" s="17" t="n">
        <v>59.1</v>
      </c>
      <c r="E225" s="17" t="n">
        <v>4</v>
      </c>
    </row>
    <row r="226" customFormat="false" ht="15" hidden="false" customHeight="false" outlineLevel="0" collapsed="false">
      <c r="A226" s="14"/>
      <c r="B226" s="14" t="s">
        <v>1725</v>
      </c>
      <c r="C226" s="14" t="s">
        <v>1726</v>
      </c>
      <c r="D226" s="17" t="n">
        <v>56.6</v>
      </c>
      <c r="E226" s="17" t="n">
        <v>3</v>
      </c>
    </row>
    <row r="227" customFormat="false" ht="15" hidden="false" customHeight="false" outlineLevel="0" collapsed="false">
      <c r="A227" s="23" t="s">
        <v>197</v>
      </c>
      <c r="B227" s="23"/>
      <c r="C227" s="23" t="s">
        <v>1327</v>
      </c>
      <c r="D227" s="23" t="s">
        <v>1727</v>
      </c>
      <c r="E227" s="23"/>
    </row>
    <row r="228" customFormat="false" ht="15" hidden="false" customHeight="false" outlineLevel="0" collapsed="false">
      <c r="A228" s="14"/>
      <c r="B228" s="14" t="s">
        <v>1728</v>
      </c>
      <c r="C228" s="14" t="s">
        <v>1729</v>
      </c>
      <c r="D228" s="17" t="n">
        <v>81.9</v>
      </c>
      <c r="E228" s="17" t="n">
        <v>4</v>
      </c>
    </row>
    <row r="229" customFormat="false" ht="15" hidden="false" customHeight="false" outlineLevel="0" collapsed="false">
      <c r="A229" s="14"/>
      <c r="B229" s="14" t="s">
        <v>1730</v>
      </c>
      <c r="C229" s="14" t="s">
        <v>1731</v>
      </c>
      <c r="D229" s="17" t="n">
        <v>71.1</v>
      </c>
      <c r="E229" s="17" t="n">
        <v>4</v>
      </c>
    </row>
    <row r="230" customFormat="false" ht="15" hidden="false" customHeight="false" outlineLevel="0" collapsed="false">
      <c r="A230" s="14"/>
      <c r="B230" s="14" t="s">
        <v>1732</v>
      </c>
      <c r="C230" s="14" t="s">
        <v>1733</v>
      </c>
      <c r="D230" s="17" t="n">
        <v>69.9</v>
      </c>
      <c r="E230" s="17" t="n">
        <v>4</v>
      </c>
    </row>
    <row r="231" customFormat="false" ht="15" hidden="false" customHeight="false" outlineLevel="0" collapsed="false">
      <c r="A231" s="14"/>
      <c r="B231" s="14" t="s">
        <v>1734</v>
      </c>
      <c r="C231" s="14" t="s">
        <v>1735</v>
      </c>
      <c r="D231" s="17" t="n">
        <v>66.5</v>
      </c>
      <c r="E231" s="17" t="n">
        <v>4</v>
      </c>
    </row>
    <row r="232" customFormat="false" ht="15" hidden="false" customHeight="false" outlineLevel="0" collapsed="false">
      <c r="A232" s="14"/>
      <c r="B232" s="14" t="s">
        <v>1736</v>
      </c>
      <c r="C232" s="14" t="s">
        <v>1737</v>
      </c>
      <c r="D232" s="17" t="n">
        <v>66.5</v>
      </c>
      <c r="E232" s="17" t="n">
        <v>2</v>
      </c>
    </row>
    <row r="233" customFormat="false" ht="15" hidden="false" customHeight="false" outlineLevel="0" collapsed="false">
      <c r="A233" s="14"/>
      <c r="B233" s="14" t="s">
        <v>1738</v>
      </c>
      <c r="C233" s="14" t="s">
        <v>1739</v>
      </c>
      <c r="D233" s="17" t="n">
        <v>66.4</v>
      </c>
      <c r="E233" s="17" t="n">
        <v>3</v>
      </c>
    </row>
    <row r="234" customFormat="false" ht="15" hidden="false" customHeight="false" outlineLevel="0" collapsed="false">
      <c r="A234" s="14"/>
      <c r="B234" s="14" t="s">
        <v>1740</v>
      </c>
      <c r="C234" s="14" t="s">
        <v>1741</v>
      </c>
      <c r="D234" s="17" t="n">
        <v>65.6</v>
      </c>
      <c r="E234" s="17" t="n">
        <v>3</v>
      </c>
    </row>
    <row r="235" customFormat="false" ht="15" hidden="false" customHeight="false" outlineLevel="0" collapsed="false">
      <c r="A235" s="14"/>
      <c r="B235" s="14" t="s">
        <v>1742</v>
      </c>
      <c r="C235" s="14" t="s">
        <v>1743</v>
      </c>
      <c r="D235" s="17" t="n">
        <v>64.7</v>
      </c>
      <c r="E235" s="17" t="n">
        <v>4</v>
      </c>
    </row>
    <row r="236" customFormat="false" ht="15" hidden="false" customHeight="false" outlineLevel="0" collapsed="false">
      <c r="A236" s="14"/>
      <c r="B236" s="14" t="s">
        <v>1744</v>
      </c>
      <c r="C236" s="14" t="s">
        <v>1745</v>
      </c>
      <c r="D236" s="17" t="n">
        <v>64.7</v>
      </c>
      <c r="E236" s="17" t="n">
        <v>2</v>
      </c>
    </row>
    <row r="237" customFormat="false" ht="15" hidden="false" customHeight="false" outlineLevel="0" collapsed="false">
      <c r="A237" s="14"/>
      <c r="B237" s="14" t="s">
        <v>1746</v>
      </c>
      <c r="C237" s="14" t="s">
        <v>1747</v>
      </c>
      <c r="D237" s="17" t="n">
        <v>63.6</v>
      </c>
      <c r="E237" s="17" t="n">
        <v>3</v>
      </c>
    </row>
    <row r="238" customFormat="false" ht="15" hidden="false" customHeight="false" outlineLevel="0" collapsed="false">
      <c r="A238" s="14"/>
      <c r="B238" s="14" t="s">
        <v>1748</v>
      </c>
      <c r="C238" s="14" t="s">
        <v>1749</v>
      </c>
      <c r="D238" s="17" t="n">
        <v>62.1</v>
      </c>
      <c r="E238" s="17" t="n">
        <v>4</v>
      </c>
    </row>
    <row r="239" customFormat="false" ht="15" hidden="false" customHeight="false" outlineLevel="0" collapsed="false">
      <c r="A239" s="14"/>
      <c r="B239" s="14" t="s">
        <v>1750</v>
      </c>
      <c r="C239" s="14" t="s">
        <v>1751</v>
      </c>
      <c r="D239" s="17" t="n">
        <v>59.2</v>
      </c>
      <c r="E239" s="17" t="n">
        <v>3</v>
      </c>
    </row>
    <row r="240" customFormat="false" ht="15" hidden="false" customHeight="false" outlineLevel="0" collapsed="false">
      <c r="A240" s="14"/>
      <c r="B240" s="14" t="s">
        <v>1752</v>
      </c>
      <c r="C240" s="14" t="s">
        <v>1753</v>
      </c>
      <c r="D240" s="17" t="n">
        <v>55.7</v>
      </c>
      <c r="E240" s="17" t="n">
        <v>4</v>
      </c>
    </row>
    <row r="241" customFormat="false" ht="15" hidden="false" customHeight="false" outlineLevel="0" collapsed="false">
      <c r="A241" s="14"/>
      <c r="B241" s="14" t="s">
        <v>1754</v>
      </c>
      <c r="C241" s="14" t="s">
        <v>1755</v>
      </c>
      <c r="D241" s="17" t="n">
        <v>52.8</v>
      </c>
      <c r="E241" s="17" t="n">
        <v>5</v>
      </c>
    </row>
    <row r="242" customFormat="false" ht="15" hidden="false" customHeight="false" outlineLevel="0" collapsed="false">
      <c r="A242" s="23" t="s">
        <v>163</v>
      </c>
      <c r="B242" s="23"/>
      <c r="C242" s="23" t="s">
        <v>1327</v>
      </c>
      <c r="D242" s="23" t="s">
        <v>1756</v>
      </c>
      <c r="E242" s="23"/>
    </row>
    <row r="243" customFormat="false" ht="15" hidden="false" customHeight="false" outlineLevel="0" collapsed="false">
      <c r="A243" s="14"/>
      <c r="B243" s="14" t="s">
        <v>1757</v>
      </c>
      <c r="C243" s="14" t="s">
        <v>1758</v>
      </c>
      <c r="D243" s="17" t="n">
        <v>83.1</v>
      </c>
      <c r="E243" s="17" t="n">
        <v>2</v>
      </c>
    </row>
    <row r="244" customFormat="false" ht="15" hidden="false" customHeight="false" outlineLevel="0" collapsed="false">
      <c r="A244" s="14"/>
      <c r="B244" s="14" t="s">
        <v>1759</v>
      </c>
      <c r="C244" s="14" t="s">
        <v>1760</v>
      </c>
      <c r="D244" s="17" t="n">
        <v>75.3</v>
      </c>
      <c r="E244" s="17" t="n">
        <v>2</v>
      </c>
    </row>
    <row r="245" customFormat="false" ht="15" hidden="false" customHeight="false" outlineLevel="0" collapsed="false">
      <c r="A245" s="14"/>
      <c r="B245" s="14" t="s">
        <v>1761</v>
      </c>
      <c r="C245" s="14" t="s">
        <v>1762</v>
      </c>
      <c r="D245" s="17" t="n">
        <v>71.7</v>
      </c>
      <c r="E245" s="17" t="n">
        <v>2</v>
      </c>
    </row>
    <row r="246" customFormat="false" ht="15" hidden="false" customHeight="false" outlineLevel="0" collapsed="false">
      <c r="A246" s="14"/>
      <c r="B246" s="14" t="s">
        <v>1757</v>
      </c>
      <c r="C246" s="14" t="s">
        <v>1763</v>
      </c>
      <c r="D246" s="17" t="n">
        <v>70.1</v>
      </c>
      <c r="E246" s="17" t="n">
        <v>2</v>
      </c>
    </row>
    <row r="247" customFormat="false" ht="15" hidden="false" customHeight="false" outlineLevel="0" collapsed="false">
      <c r="A247" s="14"/>
      <c r="B247" s="14" t="s">
        <v>1764</v>
      </c>
      <c r="C247" s="14" t="s">
        <v>1765</v>
      </c>
      <c r="D247" s="17" t="n">
        <v>66.2</v>
      </c>
      <c r="E247" s="17" t="n">
        <v>1</v>
      </c>
    </row>
    <row r="248" customFormat="false" ht="15" hidden="false" customHeight="false" outlineLevel="0" collapsed="false">
      <c r="A248" s="14"/>
      <c r="B248" s="14" t="s">
        <v>1341</v>
      </c>
      <c r="C248" s="14" t="s">
        <v>1766</v>
      </c>
      <c r="D248" s="17" t="n">
        <v>65.5</v>
      </c>
      <c r="E248" s="17" t="n">
        <v>2</v>
      </c>
    </row>
    <row r="249" customFormat="false" ht="15" hidden="false" customHeight="false" outlineLevel="0" collapsed="false">
      <c r="A249" s="14"/>
      <c r="B249" s="14" t="s">
        <v>1767</v>
      </c>
      <c r="C249" s="14" t="s">
        <v>1768</v>
      </c>
      <c r="D249" s="17" t="n">
        <v>65.3</v>
      </c>
      <c r="E249" s="17" t="n">
        <v>2</v>
      </c>
    </row>
    <row r="250" customFormat="false" ht="15" hidden="false" customHeight="false" outlineLevel="0" collapsed="false">
      <c r="A250" s="14"/>
      <c r="B250" s="14" t="s">
        <v>1769</v>
      </c>
      <c r="C250" s="14" t="s">
        <v>1770</v>
      </c>
      <c r="D250" s="17" t="n">
        <v>62.9</v>
      </c>
      <c r="E250" s="17" t="n">
        <v>2</v>
      </c>
    </row>
    <row r="251" customFormat="false" ht="15" hidden="false" customHeight="false" outlineLevel="0" collapsed="false">
      <c r="A251" s="14"/>
      <c r="B251" s="14" t="s">
        <v>1759</v>
      </c>
      <c r="C251" s="14" t="s">
        <v>1771</v>
      </c>
      <c r="D251" s="17" t="n">
        <v>61.9</v>
      </c>
      <c r="E251" s="17" t="n">
        <v>2</v>
      </c>
    </row>
    <row r="252" customFormat="false" ht="15" hidden="false" customHeight="false" outlineLevel="0" collapsed="false">
      <c r="A252" s="14"/>
      <c r="B252" s="14" t="s">
        <v>1772</v>
      </c>
      <c r="C252" s="14" t="s">
        <v>1773</v>
      </c>
      <c r="D252" s="17" t="n">
        <v>58.8</v>
      </c>
      <c r="E252" s="17" t="n">
        <v>3</v>
      </c>
    </row>
    <row r="253" customFormat="false" ht="15" hidden="false" customHeight="false" outlineLevel="0" collapsed="false">
      <c r="A253" s="14"/>
      <c r="B253" s="14" t="s">
        <v>1769</v>
      </c>
      <c r="C253" s="14" t="s">
        <v>1774</v>
      </c>
      <c r="D253" s="17" t="n">
        <v>56.5</v>
      </c>
      <c r="E253" s="17" t="n">
        <v>2</v>
      </c>
    </row>
    <row r="254" customFormat="false" ht="15" hidden="false" customHeight="false" outlineLevel="0" collapsed="false">
      <c r="A254" s="14"/>
      <c r="B254" s="14" t="s">
        <v>1565</v>
      </c>
      <c r="C254" s="14" t="s">
        <v>1775</v>
      </c>
      <c r="D254" s="17" t="n">
        <v>56.5</v>
      </c>
      <c r="E254" s="17" t="n">
        <v>2</v>
      </c>
    </row>
    <row r="255" customFormat="false" ht="15" hidden="false" customHeight="false" outlineLevel="0" collapsed="false">
      <c r="A255" s="14"/>
      <c r="B255" s="14" t="s">
        <v>1776</v>
      </c>
      <c r="C255" s="14" t="s">
        <v>1777</v>
      </c>
      <c r="D255" s="17" t="n">
        <v>55.9</v>
      </c>
      <c r="E255" s="17" t="n">
        <v>2</v>
      </c>
    </row>
    <row r="256" customFormat="false" ht="15" hidden="false" customHeight="false" outlineLevel="0" collapsed="false">
      <c r="A256" s="14"/>
      <c r="B256" s="14" t="s">
        <v>1769</v>
      </c>
      <c r="C256" s="14" t="s">
        <v>1778</v>
      </c>
      <c r="D256" s="17" t="n">
        <v>52.2</v>
      </c>
      <c r="E256" s="17" t="n">
        <v>3</v>
      </c>
    </row>
    <row r="257" customFormat="false" ht="15" hidden="false" customHeight="false" outlineLevel="0" collapsed="false">
      <c r="A257" s="23" t="s">
        <v>468</v>
      </c>
      <c r="B257" s="23"/>
      <c r="C257" s="23" t="s">
        <v>1327</v>
      </c>
      <c r="D257" s="23" t="s">
        <v>1779</v>
      </c>
      <c r="E257" s="23"/>
    </row>
    <row r="258" customFormat="false" ht="15" hidden="false" customHeight="false" outlineLevel="0" collapsed="false">
      <c r="A258" s="14"/>
      <c r="B258" s="14" t="s">
        <v>1780</v>
      </c>
      <c r="C258" s="14" t="s">
        <v>1781</v>
      </c>
      <c r="D258" s="17" t="n">
        <v>73.8</v>
      </c>
      <c r="E258" s="17" t="n">
        <v>3</v>
      </c>
    </row>
    <row r="259" customFormat="false" ht="15" hidden="false" customHeight="false" outlineLevel="0" collapsed="false">
      <c r="A259" s="14"/>
      <c r="B259" s="14" t="s">
        <v>1782</v>
      </c>
      <c r="C259" s="14" t="s">
        <v>1783</v>
      </c>
      <c r="D259" s="17" t="n">
        <v>73.2</v>
      </c>
      <c r="E259" s="17" t="n">
        <v>3</v>
      </c>
    </row>
    <row r="260" customFormat="false" ht="15" hidden="false" customHeight="false" outlineLevel="0" collapsed="false">
      <c r="A260" s="14"/>
      <c r="B260" s="14" t="s">
        <v>1784</v>
      </c>
      <c r="C260" s="14" t="s">
        <v>1785</v>
      </c>
      <c r="D260" s="17" t="n">
        <v>65.7</v>
      </c>
      <c r="E260" s="17" t="n">
        <v>4</v>
      </c>
    </row>
    <row r="261" customFormat="false" ht="15" hidden="false" customHeight="false" outlineLevel="0" collapsed="false">
      <c r="A261" s="14"/>
      <c r="B261" s="14" t="s">
        <v>1786</v>
      </c>
      <c r="C261" s="14" t="s">
        <v>1787</v>
      </c>
      <c r="D261" s="17" t="n">
        <v>64.1</v>
      </c>
      <c r="E261" s="17" t="n">
        <v>4</v>
      </c>
    </row>
    <row r="262" customFormat="false" ht="15" hidden="false" customHeight="false" outlineLevel="0" collapsed="false">
      <c r="A262" s="14"/>
      <c r="B262" s="14" t="s">
        <v>1750</v>
      </c>
      <c r="C262" s="14" t="s">
        <v>1788</v>
      </c>
      <c r="D262" s="17" t="n">
        <v>63.3</v>
      </c>
      <c r="E262" s="17" t="n">
        <v>2</v>
      </c>
    </row>
    <row r="263" customFormat="false" ht="15" hidden="false" customHeight="false" outlineLevel="0" collapsed="false">
      <c r="A263" s="14"/>
      <c r="B263" s="14" t="s">
        <v>1485</v>
      </c>
      <c r="C263" s="14" t="s">
        <v>1789</v>
      </c>
      <c r="D263" s="17" t="n">
        <v>62.7</v>
      </c>
      <c r="E263" s="17" t="n">
        <v>4</v>
      </c>
    </row>
    <row r="264" customFormat="false" ht="15" hidden="false" customHeight="false" outlineLevel="0" collapsed="false">
      <c r="A264" s="14"/>
      <c r="B264" s="14" t="s">
        <v>1790</v>
      </c>
      <c r="C264" s="14" t="s">
        <v>1791</v>
      </c>
      <c r="D264" s="17" t="n">
        <v>62.6</v>
      </c>
      <c r="E264" s="17" t="n">
        <v>3</v>
      </c>
    </row>
    <row r="265" customFormat="false" ht="15" hidden="false" customHeight="false" outlineLevel="0" collapsed="false">
      <c r="A265" s="14"/>
      <c r="B265" s="14" t="s">
        <v>1792</v>
      </c>
      <c r="C265" s="14" t="s">
        <v>1793</v>
      </c>
      <c r="D265" s="17" t="n">
        <v>60.8</v>
      </c>
      <c r="E265" s="17" t="n">
        <v>3</v>
      </c>
    </row>
    <row r="266" customFormat="false" ht="15" hidden="false" customHeight="false" outlineLevel="0" collapsed="false">
      <c r="A266" s="14"/>
      <c r="B266" s="14" t="s">
        <v>1784</v>
      </c>
      <c r="C266" s="14" t="s">
        <v>1794</v>
      </c>
      <c r="D266" s="17" t="n">
        <v>60.1</v>
      </c>
      <c r="E266" s="17" t="n">
        <v>4</v>
      </c>
    </row>
    <row r="267" customFormat="false" ht="15" hidden="false" customHeight="false" outlineLevel="0" collapsed="false">
      <c r="A267" s="14"/>
      <c r="B267" s="14" t="s">
        <v>1408</v>
      </c>
      <c r="C267" s="14" t="s">
        <v>1795</v>
      </c>
      <c r="D267" s="17" t="n">
        <v>58.3</v>
      </c>
      <c r="E267" s="17" t="n">
        <v>4</v>
      </c>
    </row>
    <row r="268" customFormat="false" ht="15" hidden="false" customHeight="false" outlineLevel="0" collapsed="false">
      <c r="A268" s="14"/>
      <c r="B268" s="14" t="s">
        <v>1750</v>
      </c>
      <c r="C268" s="14" t="s">
        <v>1796</v>
      </c>
      <c r="D268" s="17" t="n">
        <v>56.4</v>
      </c>
      <c r="E268" s="17" t="n">
        <v>3</v>
      </c>
    </row>
    <row r="269" customFormat="false" ht="15" hidden="false" customHeight="false" outlineLevel="0" collapsed="false">
      <c r="A269" s="14"/>
      <c r="B269" s="14" t="s">
        <v>1483</v>
      </c>
      <c r="C269" s="14" t="s">
        <v>1797</v>
      </c>
      <c r="D269" s="17" t="n">
        <v>56.1</v>
      </c>
      <c r="E269" s="17" t="n">
        <v>4</v>
      </c>
    </row>
    <row r="270" customFormat="false" ht="15" hidden="false" customHeight="false" outlineLevel="0" collapsed="false">
      <c r="A270" s="14"/>
      <c r="B270" s="14" t="s">
        <v>1798</v>
      </c>
      <c r="C270" s="14" t="s">
        <v>1799</v>
      </c>
      <c r="D270" s="17" t="n">
        <v>46.8</v>
      </c>
      <c r="E270" s="17" t="n">
        <v>3</v>
      </c>
    </row>
    <row r="271" customFormat="false" ht="15" hidden="false" customHeight="false" outlineLevel="0" collapsed="false">
      <c r="A271" s="14"/>
      <c r="B271" s="14" t="s">
        <v>1800</v>
      </c>
      <c r="C271" s="14" t="s">
        <v>1801</v>
      </c>
      <c r="D271" s="17" t="n">
        <v>45.6</v>
      </c>
      <c r="E271" s="17" t="n">
        <v>5</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LibreOffice/26.2.4.2$Linux_AARCH64 LibreOffice_project/620$Build-2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2026-08-11T19:26:00Z</dcterms:created>
  <dc:creator>openpyxl</dc:creator>
  <dc:description/>
  <dc:language>en-US</dc:language>
  <cp:lastModifiedBy/>
  <dcterms:modified xsi:type="dcterms:W3CDTF">2026-08-11T19:26:00Z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